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obishimadomain-my.sharepoint.com/personal/rina_ishihara_tobishima_co_jp/Documents/ドキュメント/♥♡♥♡♥♡♥/書式/2024.09修正/"/>
    </mc:Choice>
  </mc:AlternateContent>
  <xr:revisionPtr revIDLastSave="1" documentId="8_{D62C1F83-73D3-4102-A61B-EC550B9D51F2}" xr6:coauthVersionLast="47" xr6:coauthVersionMax="47" xr10:uidLastSave="{7AEBB3D7-25A5-462F-8262-09145E56B53B}"/>
  <bookViews>
    <workbookView xWindow="6180" yWindow="1470" windowWidth="16425" windowHeight="12360" xr2:uid="{00000000-000D-0000-FFFF-FFFF00000000}"/>
  </bookViews>
  <sheets>
    <sheet name="外注出来高調書について" sheetId="8" r:id="rId1"/>
    <sheet name="書式①（率）" sheetId="3" r:id="rId2"/>
    <sheet name="書式②（率、集計表あり）" sheetId="4" r:id="rId3"/>
    <sheet name="書式③（数量）" sheetId="5" r:id="rId4"/>
    <sheet name="書式④（数量、集計表あり)" sheetId="7" r:id="rId5"/>
    <sheet name="書式⑤（金額）" sheetId="1" r:id="rId6"/>
    <sheet name="書式⑥（金額、集計あり）" sheetId="2" r:id="rId7"/>
  </sheets>
  <definedNames>
    <definedName name="_xlnm.Print_Area" localSheetId="1">'書式①（率）'!$B$1:$U$198</definedName>
    <definedName name="_xlnm.Print_Area" localSheetId="2">'書式②（率、集計表あり）'!$B$1:$U$389</definedName>
    <definedName name="_xlnm.Print_Area" localSheetId="3">'書式③（数量）'!$B$1:$U$198</definedName>
    <definedName name="_xlnm.Print_Area" localSheetId="4">'書式④（数量、集計表あり)'!$B$1:$U$389</definedName>
    <definedName name="_xlnm.Print_Area" localSheetId="5">'書式⑤（金額）'!$B$1:$U$198</definedName>
    <definedName name="_xlnm.Print_Area" localSheetId="6">'書式⑥（金額、集計あり）'!$B$1:$U$388</definedName>
    <definedName name="_xlnm.Print_Titles" localSheetId="1">'書式①（率）'!$43:$46</definedName>
    <definedName name="_xlnm.Print_Titles" localSheetId="2">'書式②（率、集計表あり）'!$43:$46</definedName>
    <definedName name="_xlnm.Print_Titles" localSheetId="3">'書式③（数量）'!$43:$46</definedName>
    <definedName name="_xlnm.Print_Titles" localSheetId="4">'書式④（数量、集計表あり)'!$43:$46</definedName>
    <definedName name="_xlnm.Print_Titles" localSheetId="5">'書式⑤（金額）'!$43:$46</definedName>
    <definedName name="_xlnm.Print_Titles" localSheetId="6">'書式⑥（金額、集計あり）'!$43:$46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3" i="4"/>
  <c r="M13" i="7"/>
  <c r="M13" i="2"/>
  <c r="M13" i="5"/>
  <c r="M13" i="3"/>
  <c r="M36" i="3"/>
  <c r="U16" i="5"/>
  <c r="T16" i="5"/>
  <c r="S16" i="5"/>
  <c r="R16" i="5"/>
  <c r="Q16" i="5"/>
  <c r="P16" i="5"/>
  <c r="O16" i="5"/>
  <c r="N16" i="5"/>
  <c r="U16" i="1"/>
  <c r="T16" i="1"/>
  <c r="S16" i="1"/>
  <c r="R16" i="1"/>
  <c r="Q16" i="1"/>
  <c r="P16" i="1"/>
  <c r="O16" i="1"/>
  <c r="N16" i="1"/>
  <c r="U16" i="4"/>
  <c r="T16" i="4"/>
  <c r="S16" i="4"/>
  <c r="R16" i="4"/>
  <c r="Q16" i="4"/>
  <c r="P16" i="4"/>
  <c r="O16" i="4"/>
  <c r="N16" i="4"/>
  <c r="U16" i="7"/>
  <c r="T16" i="7"/>
  <c r="S16" i="7"/>
  <c r="R16" i="7"/>
  <c r="Q16" i="7"/>
  <c r="P16" i="7"/>
  <c r="O16" i="7"/>
  <c r="N16" i="7"/>
  <c r="U16" i="3"/>
  <c r="T16" i="3"/>
  <c r="S16" i="3"/>
  <c r="R16" i="3"/>
  <c r="Q16" i="3"/>
  <c r="P16" i="3"/>
  <c r="O16" i="3"/>
  <c r="N16" i="3"/>
  <c r="U388" i="7"/>
  <c r="T388" i="7"/>
  <c r="S388" i="7"/>
  <c r="R388" i="7"/>
  <c r="Q388" i="7"/>
  <c r="P388" i="7"/>
  <c r="O388" i="7"/>
  <c r="N388" i="7"/>
  <c r="U386" i="7"/>
  <c r="T386" i="7"/>
  <c r="S386" i="7"/>
  <c r="R386" i="7"/>
  <c r="Q386" i="7"/>
  <c r="P386" i="7"/>
  <c r="O386" i="7"/>
  <c r="N386" i="7"/>
  <c r="U384" i="7"/>
  <c r="T384" i="7"/>
  <c r="S384" i="7"/>
  <c r="R384" i="7"/>
  <c r="Q384" i="7"/>
  <c r="P384" i="7"/>
  <c r="O384" i="7"/>
  <c r="N384" i="7"/>
  <c r="U382" i="7"/>
  <c r="T382" i="7"/>
  <c r="S382" i="7"/>
  <c r="R382" i="7"/>
  <c r="Q382" i="7"/>
  <c r="P382" i="7"/>
  <c r="O382" i="7"/>
  <c r="N382" i="7"/>
  <c r="U380" i="7"/>
  <c r="T380" i="7"/>
  <c r="S380" i="7"/>
  <c r="R380" i="7"/>
  <c r="Q380" i="7"/>
  <c r="P380" i="7"/>
  <c r="O380" i="7"/>
  <c r="N380" i="7"/>
  <c r="U378" i="7"/>
  <c r="T378" i="7"/>
  <c r="S378" i="7"/>
  <c r="R378" i="7"/>
  <c r="Q378" i="7"/>
  <c r="P378" i="7"/>
  <c r="O378" i="7"/>
  <c r="N378" i="7"/>
  <c r="U376" i="7"/>
  <c r="T376" i="7"/>
  <c r="S376" i="7"/>
  <c r="R376" i="7"/>
  <c r="Q376" i="7"/>
  <c r="P376" i="7"/>
  <c r="O376" i="7"/>
  <c r="N376" i="7"/>
  <c r="U374" i="7"/>
  <c r="T374" i="7"/>
  <c r="S374" i="7"/>
  <c r="R374" i="7"/>
  <c r="Q374" i="7"/>
  <c r="P374" i="7"/>
  <c r="O374" i="7"/>
  <c r="N374" i="7"/>
  <c r="U372" i="7"/>
  <c r="T372" i="7"/>
  <c r="S372" i="7"/>
  <c r="R372" i="7"/>
  <c r="Q372" i="7"/>
  <c r="P372" i="7"/>
  <c r="O372" i="7"/>
  <c r="N372" i="7"/>
  <c r="U370" i="7"/>
  <c r="T370" i="7"/>
  <c r="S370" i="7"/>
  <c r="R370" i="7"/>
  <c r="Q370" i="7"/>
  <c r="P370" i="7"/>
  <c r="O370" i="7"/>
  <c r="N370" i="7"/>
  <c r="U368" i="7"/>
  <c r="T368" i="7"/>
  <c r="S368" i="7"/>
  <c r="R368" i="7"/>
  <c r="Q368" i="7"/>
  <c r="P368" i="7"/>
  <c r="O368" i="7"/>
  <c r="N368" i="7"/>
  <c r="U366" i="7"/>
  <c r="T366" i="7"/>
  <c r="S366" i="7"/>
  <c r="R366" i="7"/>
  <c r="Q366" i="7"/>
  <c r="P366" i="7"/>
  <c r="O366" i="7"/>
  <c r="N366" i="7"/>
  <c r="U364" i="7"/>
  <c r="T364" i="7"/>
  <c r="S364" i="7"/>
  <c r="R364" i="7"/>
  <c r="Q364" i="7"/>
  <c r="P364" i="7"/>
  <c r="O364" i="7"/>
  <c r="N364" i="7"/>
  <c r="U362" i="7"/>
  <c r="T362" i="7"/>
  <c r="S362" i="7"/>
  <c r="R362" i="7"/>
  <c r="Q362" i="7"/>
  <c r="P362" i="7"/>
  <c r="O362" i="7"/>
  <c r="N362" i="7"/>
  <c r="U360" i="7"/>
  <c r="T360" i="7"/>
  <c r="S360" i="7"/>
  <c r="R360" i="7"/>
  <c r="Q360" i="7"/>
  <c r="P360" i="7"/>
  <c r="O360" i="7"/>
  <c r="N360" i="7"/>
  <c r="U358" i="7"/>
  <c r="T358" i="7"/>
  <c r="S358" i="7"/>
  <c r="R358" i="7"/>
  <c r="Q358" i="7"/>
  <c r="P358" i="7"/>
  <c r="O358" i="7"/>
  <c r="N358" i="7"/>
  <c r="U356" i="7"/>
  <c r="T356" i="7"/>
  <c r="S356" i="7"/>
  <c r="R356" i="7"/>
  <c r="Q356" i="7"/>
  <c r="P356" i="7"/>
  <c r="O356" i="7"/>
  <c r="N356" i="7"/>
  <c r="U354" i="7"/>
  <c r="T354" i="7"/>
  <c r="S354" i="7"/>
  <c r="R354" i="7"/>
  <c r="Q354" i="7"/>
  <c r="P354" i="7"/>
  <c r="O354" i="7"/>
  <c r="N354" i="7"/>
  <c r="U352" i="7"/>
  <c r="T352" i="7"/>
  <c r="S352" i="7"/>
  <c r="R352" i="7"/>
  <c r="Q352" i="7"/>
  <c r="P352" i="7"/>
  <c r="O352" i="7"/>
  <c r="N352" i="7"/>
  <c r="U350" i="7"/>
  <c r="T350" i="7"/>
  <c r="S350" i="7"/>
  <c r="R350" i="7"/>
  <c r="Q350" i="7"/>
  <c r="P350" i="7"/>
  <c r="O350" i="7"/>
  <c r="N350" i="7"/>
  <c r="U348" i="7"/>
  <c r="T348" i="7"/>
  <c r="S348" i="7"/>
  <c r="R348" i="7"/>
  <c r="Q348" i="7"/>
  <c r="P348" i="7"/>
  <c r="O348" i="7"/>
  <c r="N348" i="7"/>
  <c r="U346" i="7"/>
  <c r="T346" i="7"/>
  <c r="S346" i="7"/>
  <c r="R346" i="7"/>
  <c r="Q346" i="7"/>
  <c r="P346" i="7"/>
  <c r="O346" i="7"/>
  <c r="N346" i="7"/>
  <c r="U344" i="7"/>
  <c r="T344" i="7"/>
  <c r="S344" i="7"/>
  <c r="R344" i="7"/>
  <c r="Q344" i="7"/>
  <c r="P344" i="7"/>
  <c r="O344" i="7"/>
  <c r="N344" i="7"/>
  <c r="U342" i="7"/>
  <c r="T342" i="7"/>
  <c r="S342" i="7"/>
  <c r="R342" i="7"/>
  <c r="Q342" i="7"/>
  <c r="P342" i="7"/>
  <c r="O342" i="7"/>
  <c r="N342" i="7"/>
  <c r="U340" i="7"/>
  <c r="T340" i="7"/>
  <c r="S340" i="7"/>
  <c r="R340" i="7"/>
  <c r="Q340" i="7"/>
  <c r="P340" i="7"/>
  <c r="O340" i="7"/>
  <c r="N340" i="7"/>
  <c r="U338" i="7"/>
  <c r="T338" i="7"/>
  <c r="S338" i="7"/>
  <c r="R338" i="7"/>
  <c r="Q338" i="7"/>
  <c r="P338" i="7"/>
  <c r="O338" i="7"/>
  <c r="N338" i="7"/>
  <c r="U336" i="7"/>
  <c r="T336" i="7"/>
  <c r="S336" i="7"/>
  <c r="R336" i="7"/>
  <c r="Q336" i="7"/>
  <c r="P336" i="7"/>
  <c r="O336" i="7"/>
  <c r="N336" i="7"/>
  <c r="U334" i="7"/>
  <c r="T334" i="7"/>
  <c r="S334" i="7"/>
  <c r="R334" i="7"/>
  <c r="Q334" i="7"/>
  <c r="P334" i="7"/>
  <c r="O334" i="7"/>
  <c r="N334" i="7"/>
  <c r="U332" i="7"/>
  <c r="T332" i="7"/>
  <c r="S332" i="7"/>
  <c r="R332" i="7"/>
  <c r="Q332" i="7"/>
  <c r="P332" i="7"/>
  <c r="O332" i="7"/>
  <c r="N332" i="7"/>
  <c r="U330" i="7"/>
  <c r="T330" i="7"/>
  <c r="S330" i="7"/>
  <c r="R330" i="7"/>
  <c r="Q330" i="7"/>
  <c r="P330" i="7"/>
  <c r="O330" i="7"/>
  <c r="N330" i="7"/>
  <c r="U328" i="7"/>
  <c r="T328" i="7"/>
  <c r="S328" i="7"/>
  <c r="R328" i="7"/>
  <c r="Q328" i="7"/>
  <c r="P328" i="7"/>
  <c r="O328" i="7"/>
  <c r="N328" i="7"/>
  <c r="U326" i="7"/>
  <c r="T326" i="7"/>
  <c r="S326" i="7"/>
  <c r="R326" i="7"/>
  <c r="Q326" i="7"/>
  <c r="P326" i="7"/>
  <c r="O326" i="7"/>
  <c r="N326" i="7"/>
  <c r="U324" i="7"/>
  <c r="T324" i="7"/>
  <c r="S324" i="7"/>
  <c r="R324" i="7"/>
  <c r="Q324" i="7"/>
  <c r="P324" i="7"/>
  <c r="O324" i="7"/>
  <c r="N324" i="7"/>
  <c r="U322" i="7"/>
  <c r="T322" i="7"/>
  <c r="S322" i="7"/>
  <c r="R322" i="7"/>
  <c r="Q322" i="7"/>
  <c r="P322" i="7"/>
  <c r="O322" i="7"/>
  <c r="N322" i="7"/>
  <c r="U320" i="7"/>
  <c r="T320" i="7"/>
  <c r="S320" i="7"/>
  <c r="R320" i="7"/>
  <c r="Q320" i="7"/>
  <c r="P320" i="7"/>
  <c r="O320" i="7"/>
  <c r="N320" i="7"/>
  <c r="U318" i="7"/>
  <c r="T318" i="7"/>
  <c r="S318" i="7"/>
  <c r="R318" i="7"/>
  <c r="Q318" i="7"/>
  <c r="P318" i="7"/>
  <c r="O318" i="7"/>
  <c r="N318" i="7"/>
  <c r="U316" i="7"/>
  <c r="T316" i="7"/>
  <c r="S316" i="7"/>
  <c r="R316" i="7"/>
  <c r="Q316" i="7"/>
  <c r="P316" i="7"/>
  <c r="O316" i="7"/>
  <c r="N316" i="7"/>
  <c r="U314" i="7"/>
  <c r="T314" i="7"/>
  <c r="S314" i="7"/>
  <c r="R314" i="7"/>
  <c r="Q314" i="7"/>
  <c r="P314" i="7"/>
  <c r="O314" i="7"/>
  <c r="N314" i="7"/>
  <c r="U312" i="7"/>
  <c r="T312" i="7"/>
  <c r="S312" i="7"/>
  <c r="R312" i="7"/>
  <c r="Q312" i="7"/>
  <c r="P312" i="7"/>
  <c r="O312" i="7"/>
  <c r="N312" i="7"/>
  <c r="U310" i="7"/>
  <c r="T310" i="7"/>
  <c r="S310" i="7"/>
  <c r="R310" i="7"/>
  <c r="Q310" i="7"/>
  <c r="P310" i="7"/>
  <c r="O310" i="7"/>
  <c r="N310" i="7"/>
  <c r="U308" i="7"/>
  <c r="T308" i="7"/>
  <c r="S308" i="7"/>
  <c r="R308" i="7"/>
  <c r="Q308" i="7"/>
  <c r="P308" i="7"/>
  <c r="O308" i="7"/>
  <c r="N308" i="7"/>
  <c r="U306" i="7"/>
  <c r="T306" i="7"/>
  <c r="S306" i="7"/>
  <c r="R306" i="7"/>
  <c r="Q306" i="7"/>
  <c r="P306" i="7"/>
  <c r="O306" i="7"/>
  <c r="N306" i="7"/>
  <c r="U304" i="7"/>
  <c r="T304" i="7"/>
  <c r="S304" i="7"/>
  <c r="R304" i="7"/>
  <c r="Q304" i="7"/>
  <c r="P304" i="7"/>
  <c r="O304" i="7"/>
  <c r="N304" i="7"/>
  <c r="U302" i="7"/>
  <c r="T302" i="7"/>
  <c r="S302" i="7"/>
  <c r="R302" i="7"/>
  <c r="Q302" i="7"/>
  <c r="P302" i="7"/>
  <c r="O302" i="7"/>
  <c r="N302" i="7"/>
  <c r="U300" i="7"/>
  <c r="T300" i="7"/>
  <c r="S300" i="7"/>
  <c r="R300" i="7"/>
  <c r="Q300" i="7"/>
  <c r="P300" i="7"/>
  <c r="O300" i="7"/>
  <c r="N300" i="7"/>
  <c r="U298" i="7"/>
  <c r="T298" i="7"/>
  <c r="S298" i="7"/>
  <c r="R298" i="7"/>
  <c r="Q298" i="7"/>
  <c r="P298" i="7"/>
  <c r="O298" i="7"/>
  <c r="N298" i="7"/>
  <c r="U296" i="7"/>
  <c r="T296" i="7"/>
  <c r="S296" i="7"/>
  <c r="R296" i="7"/>
  <c r="Q296" i="7"/>
  <c r="P296" i="7"/>
  <c r="O296" i="7"/>
  <c r="N296" i="7"/>
  <c r="U294" i="7"/>
  <c r="T294" i="7"/>
  <c r="S294" i="7"/>
  <c r="R294" i="7"/>
  <c r="Q294" i="7"/>
  <c r="P294" i="7"/>
  <c r="O294" i="7"/>
  <c r="N294" i="7"/>
  <c r="U292" i="7"/>
  <c r="T292" i="7"/>
  <c r="S292" i="7"/>
  <c r="R292" i="7"/>
  <c r="Q292" i="7"/>
  <c r="P292" i="7"/>
  <c r="O292" i="7"/>
  <c r="N292" i="7"/>
  <c r="U290" i="7"/>
  <c r="T290" i="7"/>
  <c r="S290" i="7"/>
  <c r="R290" i="7"/>
  <c r="Q290" i="7"/>
  <c r="P290" i="7"/>
  <c r="O290" i="7"/>
  <c r="N290" i="7"/>
  <c r="U288" i="7"/>
  <c r="T288" i="7"/>
  <c r="S288" i="7"/>
  <c r="R288" i="7"/>
  <c r="Q288" i="7"/>
  <c r="P288" i="7"/>
  <c r="O288" i="7"/>
  <c r="N288" i="7"/>
  <c r="U286" i="7"/>
  <c r="T286" i="7"/>
  <c r="S286" i="7"/>
  <c r="R286" i="7"/>
  <c r="Q286" i="7"/>
  <c r="P286" i="7"/>
  <c r="O286" i="7"/>
  <c r="N286" i="7"/>
  <c r="U284" i="7"/>
  <c r="T284" i="7"/>
  <c r="S284" i="7"/>
  <c r="R284" i="7"/>
  <c r="Q284" i="7"/>
  <c r="P284" i="7"/>
  <c r="O284" i="7"/>
  <c r="N284" i="7"/>
  <c r="U282" i="7"/>
  <c r="T282" i="7"/>
  <c r="S282" i="7"/>
  <c r="R282" i="7"/>
  <c r="Q282" i="7"/>
  <c r="P282" i="7"/>
  <c r="O282" i="7"/>
  <c r="N282" i="7"/>
  <c r="U280" i="7"/>
  <c r="T280" i="7"/>
  <c r="S280" i="7"/>
  <c r="R280" i="7"/>
  <c r="Q280" i="7"/>
  <c r="P280" i="7"/>
  <c r="O280" i="7"/>
  <c r="N280" i="7"/>
  <c r="U278" i="7"/>
  <c r="T278" i="7"/>
  <c r="S278" i="7"/>
  <c r="R278" i="7"/>
  <c r="Q278" i="7"/>
  <c r="P278" i="7"/>
  <c r="O278" i="7"/>
  <c r="N278" i="7"/>
  <c r="U276" i="7"/>
  <c r="T276" i="7"/>
  <c r="S276" i="7"/>
  <c r="R276" i="7"/>
  <c r="Q276" i="7"/>
  <c r="P276" i="7"/>
  <c r="O276" i="7"/>
  <c r="N276" i="7"/>
  <c r="U274" i="7"/>
  <c r="T274" i="7"/>
  <c r="S274" i="7"/>
  <c r="R274" i="7"/>
  <c r="Q274" i="7"/>
  <c r="P274" i="7"/>
  <c r="O274" i="7"/>
  <c r="N274" i="7"/>
  <c r="U272" i="7"/>
  <c r="T272" i="7"/>
  <c r="S272" i="7"/>
  <c r="R272" i="7"/>
  <c r="Q272" i="7"/>
  <c r="P272" i="7"/>
  <c r="O272" i="7"/>
  <c r="N272" i="7"/>
  <c r="U270" i="7"/>
  <c r="T270" i="7"/>
  <c r="S270" i="7"/>
  <c r="R270" i="7"/>
  <c r="Q270" i="7"/>
  <c r="P270" i="7"/>
  <c r="O270" i="7"/>
  <c r="N270" i="7"/>
  <c r="U268" i="7"/>
  <c r="T268" i="7"/>
  <c r="S268" i="7"/>
  <c r="R268" i="7"/>
  <c r="Q268" i="7"/>
  <c r="P268" i="7"/>
  <c r="O268" i="7"/>
  <c r="N268" i="7"/>
  <c r="U266" i="7"/>
  <c r="T266" i="7"/>
  <c r="S266" i="7"/>
  <c r="R266" i="7"/>
  <c r="Q266" i="7"/>
  <c r="P266" i="7"/>
  <c r="O266" i="7"/>
  <c r="N266" i="7"/>
  <c r="U264" i="7"/>
  <c r="T264" i="7"/>
  <c r="S264" i="7"/>
  <c r="R264" i="7"/>
  <c r="Q264" i="7"/>
  <c r="P264" i="7"/>
  <c r="O264" i="7"/>
  <c r="N264" i="7"/>
  <c r="U262" i="7"/>
  <c r="T262" i="7"/>
  <c r="S262" i="7"/>
  <c r="R262" i="7"/>
  <c r="Q262" i="7"/>
  <c r="P262" i="7"/>
  <c r="O262" i="7"/>
  <c r="N262" i="7"/>
  <c r="U260" i="7"/>
  <c r="T260" i="7"/>
  <c r="S260" i="7"/>
  <c r="R260" i="7"/>
  <c r="Q260" i="7"/>
  <c r="P260" i="7"/>
  <c r="O260" i="7"/>
  <c r="N260" i="7"/>
  <c r="U258" i="7"/>
  <c r="T258" i="7"/>
  <c r="S258" i="7"/>
  <c r="R258" i="7"/>
  <c r="Q258" i="7"/>
  <c r="P258" i="7"/>
  <c r="O258" i="7"/>
  <c r="N258" i="7"/>
  <c r="U256" i="7"/>
  <c r="T256" i="7"/>
  <c r="S256" i="7"/>
  <c r="R256" i="7"/>
  <c r="Q256" i="7"/>
  <c r="P256" i="7"/>
  <c r="O256" i="7"/>
  <c r="N256" i="7"/>
  <c r="U254" i="7"/>
  <c r="T254" i="7"/>
  <c r="S254" i="7"/>
  <c r="R254" i="7"/>
  <c r="Q254" i="7"/>
  <c r="P254" i="7"/>
  <c r="O254" i="7"/>
  <c r="N254" i="7"/>
  <c r="U252" i="7"/>
  <c r="T252" i="7"/>
  <c r="S252" i="7"/>
  <c r="R252" i="7"/>
  <c r="Q252" i="7"/>
  <c r="P252" i="7"/>
  <c r="O252" i="7"/>
  <c r="N252" i="7"/>
  <c r="U250" i="7"/>
  <c r="T250" i="7"/>
  <c r="S250" i="7"/>
  <c r="R250" i="7"/>
  <c r="Q250" i="7"/>
  <c r="P250" i="7"/>
  <c r="O250" i="7"/>
  <c r="N250" i="7"/>
  <c r="U248" i="7"/>
  <c r="T248" i="7"/>
  <c r="S248" i="7"/>
  <c r="R248" i="7"/>
  <c r="Q248" i="7"/>
  <c r="P248" i="7"/>
  <c r="O248" i="7"/>
  <c r="N248" i="7"/>
  <c r="U246" i="7"/>
  <c r="T246" i="7"/>
  <c r="S246" i="7"/>
  <c r="R246" i="7"/>
  <c r="Q246" i="7"/>
  <c r="P246" i="7"/>
  <c r="O246" i="7"/>
  <c r="N246" i="7"/>
  <c r="U244" i="7"/>
  <c r="T244" i="7"/>
  <c r="S244" i="7"/>
  <c r="R244" i="7"/>
  <c r="Q244" i="7"/>
  <c r="P244" i="7"/>
  <c r="O244" i="7"/>
  <c r="N244" i="7"/>
  <c r="U242" i="7"/>
  <c r="T242" i="7"/>
  <c r="S242" i="7"/>
  <c r="R242" i="7"/>
  <c r="Q242" i="7"/>
  <c r="P242" i="7"/>
  <c r="O242" i="7"/>
  <c r="N242" i="7"/>
  <c r="U240" i="7"/>
  <c r="T240" i="7"/>
  <c r="S240" i="7"/>
  <c r="R240" i="7"/>
  <c r="Q240" i="7"/>
  <c r="P240" i="7"/>
  <c r="O240" i="7"/>
  <c r="N240" i="7"/>
  <c r="U238" i="7"/>
  <c r="T238" i="7"/>
  <c r="S238" i="7"/>
  <c r="R238" i="7"/>
  <c r="Q238" i="7"/>
  <c r="P238" i="7"/>
  <c r="O238" i="7"/>
  <c r="N238" i="7"/>
  <c r="U236" i="7"/>
  <c r="T236" i="7"/>
  <c r="S236" i="7"/>
  <c r="R236" i="7"/>
  <c r="Q236" i="7"/>
  <c r="P236" i="7"/>
  <c r="O236" i="7"/>
  <c r="N236" i="7"/>
  <c r="U234" i="7"/>
  <c r="T234" i="7"/>
  <c r="S234" i="7"/>
  <c r="R234" i="7"/>
  <c r="Q234" i="7"/>
  <c r="P234" i="7"/>
  <c r="O234" i="7"/>
  <c r="N234" i="7"/>
  <c r="U232" i="7"/>
  <c r="T232" i="7"/>
  <c r="S232" i="7"/>
  <c r="R232" i="7"/>
  <c r="Q232" i="7"/>
  <c r="P232" i="7"/>
  <c r="O232" i="7"/>
  <c r="N232" i="7"/>
  <c r="U230" i="7"/>
  <c r="T230" i="7"/>
  <c r="S230" i="7"/>
  <c r="R230" i="7"/>
  <c r="Q230" i="7"/>
  <c r="P230" i="7"/>
  <c r="O230" i="7"/>
  <c r="N230" i="7"/>
  <c r="U228" i="7"/>
  <c r="T228" i="7"/>
  <c r="S228" i="7"/>
  <c r="R228" i="7"/>
  <c r="Q228" i="7"/>
  <c r="P228" i="7"/>
  <c r="O228" i="7"/>
  <c r="N228" i="7"/>
  <c r="U226" i="7"/>
  <c r="T226" i="7"/>
  <c r="S226" i="7"/>
  <c r="R226" i="7"/>
  <c r="Q226" i="7"/>
  <c r="P226" i="7"/>
  <c r="O226" i="7"/>
  <c r="N226" i="7"/>
  <c r="U224" i="7"/>
  <c r="T224" i="7"/>
  <c r="S224" i="7"/>
  <c r="R224" i="7"/>
  <c r="Q224" i="7"/>
  <c r="P224" i="7"/>
  <c r="O224" i="7"/>
  <c r="N224" i="7"/>
  <c r="U222" i="7"/>
  <c r="T222" i="7"/>
  <c r="S222" i="7"/>
  <c r="R222" i="7"/>
  <c r="Q222" i="7"/>
  <c r="P222" i="7"/>
  <c r="O222" i="7"/>
  <c r="N222" i="7"/>
  <c r="U220" i="7"/>
  <c r="T220" i="7"/>
  <c r="S220" i="7"/>
  <c r="R220" i="7"/>
  <c r="Q220" i="7"/>
  <c r="P220" i="7"/>
  <c r="O220" i="7"/>
  <c r="N220" i="7"/>
  <c r="U218" i="7"/>
  <c r="T218" i="7"/>
  <c r="S218" i="7"/>
  <c r="R218" i="7"/>
  <c r="Q218" i="7"/>
  <c r="P218" i="7"/>
  <c r="O218" i="7"/>
  <c r="N218" i="7"/>
  <c r="U216" i="7"/>
  <c r="T216" i="7"/>
  <c r="S216" i="7"/>
  <c r="R216" i="7"/>
  <c r="Q216" i="7"/>
  <c r="P216" i="7"/>
  <c r="O216" i="7"/>
  <c r="N216" i="7"/>
  <c r="U214" i="7"/>
  <c r="T214" i="7"/>
  <c r="S214" i="7"/>
  <c r="R214" i="7"/>
  <c r="Q214" i="7"/>
  <c r="P214" i="7"/>
  <c r="O214" i="7"/>
  <c r="N214" i="7"/>
  <c r="U212" i="7"/>
  <c r="T212" i="7"/>
  <c r="S212" i="7"/>
  <c r="R212" i="7"/>
  <c r="Q212" i="7"/>
  <c r="P212" i="7"/>
  <c r="O212" i="7"/>
  <c r="N212" i="7"/>
  <c r="U210" i="7"/>
  <c r="T210" i="7"/>
  <c r="S210" i="7"/>
  <c r="R210" i="7"/>
  <c r="Q210" i="7"/>
  <c r="P210" i="7"/>
  <c r="O210" i="7"/>
  <c r="N210" i="7"/>
  <c r="U208" i="7"/>
  <c r="T208" i="7"/>
  <c r="S208" i="7"/>
  <c r="R208" i="7"/>
  <c r="Q208" i="7"/>
  <c r="P208" i="7"/>
  <c r="O208" i="7"/>
  <c r="N208" i="7"/>
  <c r="U206" i="7"/>
  <c r="T206" i="7"/>
  <c r="S206" i="7"/>
  <c r="R206" i="7"/>
  <c r="Q206" i="7"/>
  <c r="P206" i="7"/>
  <c r="O206" i="7"/>
  <c r="N206" i="7"/>
  <c r="U204" i="7"/>
  <c r="T204" i="7"/>
  <c r="S204" i="7"/>
  <c r="R204" i="7"/>
  <c r="Q204" i="7"/>
  <c r="P204" i="7"/>
  <c r="O204" i="7"/>
  <c r="N204" i="7"/>
  <c r="U202" i="7"/>
  <c r="T202" i="7"/>
  <c r="S202" i="7"/>
  <c r="R202" i="7"/>
  <c r="Q202" i="7"/>
  <c r="P202" i="7"/>
  <c r="O202" i="7"/>
  <c r="N202" i="7"/>
  <c r="U200" i="7"/>
  <c r="T200" i="7"/>
  <c r="S200" i="7"/>
  <c r="R200" i="7"/>
  <c r="Q200" i="7"/>
  <c r="P200" i="7"/>
  <c r="O200" i="7"/>
  <c r="N200" i="7"/>
  <c r="U198" i="7"/>
  <c r="T198" i="7"/>
  <c r="S198" i="7"/>
  <c r="R198" i="7"/>
  <c r="Q198" i="7"/>
  <c r="P198" i="7"/>
  <c r="O198" i="7"/>
  <c r="N198" i="7"/>
  <c r="U196" i="7"/>
  <c r="T196" i="7"/>
  <c r="S196" i="7"/>
  <c r="R196" i="7"/>
  <c r="Q196" i="7"/>
  <c r="P196" i="7"/>
  <c r="O196" i="7"/>
  <c r="N196" i="7"/>
  <c r="U194" i="7"/>
  <c r="T194" i="7"/>
  <c r="S194" i="7"/>
  <c r="R194" i="7"/>
  <c r="Q194" i="7"/>
  <c r="P194" i="7"/>
  <c r="O194" i="7"/>
  <c r="N194" i="7"/>
  <c r="U192" i="7"/>
  <c r="T192" i="7"/>
  <c r="S192" i="7"/>
  <c r="R192" i="7"/>
  <c r="Q192" i="7"/>
  <c r="P192" i="7"/>
  <c r="O192" i="7"/>
  <c r="N192" i="7"/>
  <c r="U190" i="7"/>
  <c r="T190" i="7"/>
  <c r="S190" i="7"/>
  <c r="R190" i="7"/>
  <c r="Q190" i="7"/>
  <c r="P190" i="7"/>
  <c r="O190" i="7"/>
  <c r="N190" i="7"/>
  <c r="U188" i="7"/>
  <c r="T188" i="7"/>
  <c r="S188" i="7"/>
  <c r="R188" i="7"/>
  <c r="Q188" i="7"/>
  <c r="P188" i="7"/>
  <c r="O188" i="7"/>
  <c r="N188" i="7"/>
  <c r="U186" i="7"/>
  <c r="T186" i="7"/>
  <c r="S186" i="7"/>
  <c r="R186" i="7"/>
  <c r="Q186" i="7"/>
  <c r="P186" i="7"/>
  <c r="O186" i="7"/>
  <c r="N186" i="7"/>
  <c r="U184" i="7"/>
  <c r="T184" i="7"/>
  <c r="S184" i="7"/>
  <c r="R184" i="7"/>
  <c r="Q184" i="7"/>
  <c r="P184" i="7"/>
  <c r="O184" i="7"/>
  <c r="N184" i="7"/>
  <c r="U182" i="7"/>
  <c r="T182" i="7"/>
  <c r="S182" i="7"/>
  <c r="R182" i="7"/>
  <c r="Q182" i="7"/>
  <c r="P182" i="7"/>
  <c r="O182" i="7"/>
  <c r="N182" i="7"/>
  <c r="U180" i="7"/>
  <c r="T180" i="7"/>
  <c r="S180" i="7"/>
  <c r="R180" i="7"/>
  <c r="Q180" i="7"/>
  <c r="P180" i="7"/>
  <c r="O180" i="7"/>
  <c r="N180" i="7"/>
  <c r="U178" i="7"/>
  <c r="T178" i="7"/>
  <c r="S178" i="7"/>
  <c r="R178" i="7"/>
  <c r="Q178" i="7"/>
  <c r="P178" i="7"/>
  <c r="O178" i="7"/>
  <c r="N178" i="7"/>
  <c r="U176" i="7"/>
  <c r="T176" i="7"/>
  <c r="S176" i="7"/>
  <c r="R176" i="7"/>
  <c r="Q176" i="7"/>
  <c r="P176" i="7"/>
  <c r="O176" i="7"/>
  <c r="N176" i="7"/>
  <c r="U174" i="7"/>
  <c r="T174" i="7"/>
  <c r="S174" i="7"/>
  <c r="R174" i="7"/>
  <c r="Q174" i="7"/>
  <c r="P174" i="7"/>
  <c r="O174" i="7"/>
  <c r="N174" i="7"/>
  <c r="U172" i="7"/>
  <c r="T172" i="7"/>
  <c r="S172" i="7"/>
  <c r="R172" i="7"/>
  <c r="Q172" i="7"/>
  <c r="P172" i="7"/>
  <c r="O172" i="7"/>
  <c r="N172" i="7"/>
  <c r="U170" i="7"/>
  <c r="T170" i="7"/>
  <c r="S170" i="7"/>
  <c r="R170" i="7"/>
  <c r="Q170" i="7"/>
  <c r="P170" i="7"/>
  <c r="O170" i="7"/>
  <c r="N170" i="7"/>
  <c r="U168" i="7"/>
  <c r="T168" i="7"/>
  <c r="S168" i="7"/>
  <c r="R168" i="7"/>
  <c r="Q168" i="7"/>
  <c r="P168" i="7"/>
  <c r="O168" i="7"/>
  <c r="N168" i="7"/>
  <c r="U166" i="7"/>
  <c r="T166" i="7"/>
  <c r="S166" i="7"/>
  <c r="R166" i="7"/>
  <c r="Q166" i="7"/>
  <c r="P166" i="7"/>
  <c r="O166" i="7"/>
  <c r="N166" i="7"/>
  <c r="U164" i="7"/>
  <c r="T164" i="7"/>
  <c r="S164" i="7"/>
  <c r="R164" i="7"/>
  <c r="Q164" i="7"/>
  <c r="P164" i="7"/>
  <c r="O164" i="7"/>
  <c r="N164" i="7"/>
  <c r="U162" i="7"/>
  <c r="T162" i="7"/>
  <c r="S162" i="7"/>
  <c r="R162" i="7"/>
  <c r="Q162" i="7"/>
  <c r="P162" i="7"/>
  <c r="O162" i="7"/>
  <c r="N162" i="7"/>
  <c r="U160" i="7"/>
  <c r="T160" i="7"/>
  <c r="S160" i="7"/>
  <c r="R160" i="7"/>
  <c r="Q160" i="7"/>
  <c r="P160" i="7"/>
  <c r="O160" i="7"/>
  <c r="N160" i="7"/>
  <c r="U158" i="7"/>
  <c r="T158" i="7"/>
  <c r="S158" i="7"/>
  <c r="R158" i="7"/>
  <c r="Q158" i="7"/>
  <c r="P158" i="7"/>
  <c r="O158" i="7"/>
  <c r="N158" i="7"/>
  <c r="U156" i="7"/>
  <c r="T156" i="7"/>
  <c r="S156" i="7"/>
  <c r="R156" i="7"/>
  <c r="Q156" i="7"/>
  <c r="P156" i="7"/>
  <c r="O156" i="7"/>
  <c r="N156" i="7"/>
  <c r="U154" i="7"/>
  <c r="T154" i="7"/>
  <c r="S154" i="7"/>
  <c r="R154" i="7"/>
  <c r="Q154" i="7"/>
  <c r="P154" i="7"/>
  <c r="O154" i="7"/>
  <c r="N154" i="7"/>
  <c r="U152" i="7"/>
  <c r="T152" i="7"/>
  <c r="S152" i="7"/>
  <c r="R152" i="7"/>
  <c r="Q152" i="7"/>
  <c r="P152" i="7"/>
  <c r="O152" i="7"/>
  <c r="N152" i="7"/>
  <c r="U150" i="7"/>
  <c r="T150" i="7"/>
  <c r="S150" i="7"/>
  <c r="R150" i="7"/>
  <c r="Q150" i="7"/>
  <c r="P150" i="7"/>
  <c r="O150" i="7"/>
  <c r="N150" i="7"/>
  <c r="U148" i="7"/>
  <c r="T148" i="7"/>
  <c r="S148" i="7"/>
  <c r="R148" i="7"/>
  <c r="Q148" i="7"/>
  <c r="P148" i="7"/>
  <c r="O148" i="7"/>
  <c r="N148" i="7"/>
  <c r="U146" i="7"/>
  <c r="T146" i="7"/>
  <c r="S146" i="7"/>
  <c r="R146" i="7"/>
  <c r="Q146" i="7"/>
  <c r="P146" i="7"/>
  <c r="O146" i="7"/>
  <c r="N146" i="7"/>
  <c r="U144" i="7"/>
  <c r="T144" i="7"/>
  <c r="S144" i="7"/>
  <c r="R144" i="7"/>
  <c r="Q144" i="7"/>
  <c r="P144" i="7"/>
  <c r="O144" i="7"/>
  <c r="N144" i="7"/>
  <c r="U142" i="7"/>
  <c r="T142" i="7"/>
  <c r="S142" i="7"/>
  <c r="R142" i="7"/>
  <c r="Q142" i="7"/>
  <c r="P142" i="7"/>
  <c r="O142" i="7"/>
  <c r="N142" i="7"/>
  <c r="U140" i="7"/>
  <c r="T140" i="7"/>
  <c r="S140" i="7"/>
  <c r="R140" i="7"/>
  <c r="Q140" i="7"/>
  <c r="P140" i="7"/>
  <c r="O140" i="7"/>
  <c r="N140" i="7"/>
  <c r="U138" i="7"/>
  <c r="T138" i="7"/>
  <c r="S138" i="7"/>
  <c r="R138" i="7"/>
  <c r="Q138" i="7"/>
  <c r="P138" i="7"/>
  <c r="O138" i="7"/>
  <c r="N138" i="7"/>
  <c r="U136" i="7"/>
  <c r="T136" i="7"/>
  <c r="S136" i="7"/>
  <c r="R136" i="7"/>
  <c r="Q136" i="7"/>
  <c r="P136" i="7"/>
  <c r="O136" i="7"/>
  <c r="N136" i="7"/>
  <c r="U134" i="7"/>
  <c r="T134" i="7"/>
  <c r="S134" i="7"/>
  <c r="R134" i="7"/>
  <c r="Q134" i="7"/>
  <c r="P134" i="7"/>
  <c r="O134" i="7"/>
  <c r="N134" i="7"/>
  <c r="U132" i="7"/>
  <c r="T132" i="7"/>
  <c r="S132" i="7"/>
  <c r="R132" i="7"/>
  <c r="Q132" i="7"/>
  <c r="P132" i="7"/>
  <c r="O132" i="7"/>
  <c r="N132" i="7"/>
  <c r="U130" i="7"/>
  <c r="T130" i="7"/>
  <c r="S130" i="7"/>
  <c r="R130" i="7"/>
  <c r="Q130" i="7"/>
  <c r="P130" i="7"/>
  <c r="O130" i="7"/>
  <c r="N130" i="7"/>
  <c r="U128" i="7"/>
  <c r="T128" i="7"/>
  <c r="S128" i="7"/>
  <c r="R128" i="7"/>
  <c r="Q128" i="7"/>
  <c r="P128" i="7"/>
  <c r="O128" i="7"/>
  <c r="N128" i="7"/>
  <c r="U126" i="7"/>
  <c r="T126" i="7"/>
  <c r="S126" i="7"/>
  <c r="R126" i="7"/>
  <c r="Q126" i="7"/>
  <c r="P126" i="7"/>
  <c r="O126" i="7"/>
  <c r="N126" i="7"/>
  <c r="U124" i="7"/>
  <c r="T124" i="7"/>
  <c r="S124" i="7"/>
  <c r="R124" i="7"/>
  <c r="Q124" i="7"/>
  <c r="P124" i="7"/>
  <c r="O124" i="7"/>
  <c r="N124" i="7"/>
  <c r="U122" i="7"/>
  <c r="T122" i="7"/>
  <c r="S122" i="7"/>
  <c r="R122" i="7"/>
  <c r="Q122" i="7"/>
  <c r="P122" i="7"/>
  <c r="O122" i="7"/>
  <c r="N122" i="7"/>
  <c r="U120" i="7"/>
  <c r="T120" i="7"/>
  <c r="S120" i="7"/>
  <c r="R120" i="7"/>
  <c r="Q120" i="7"/>
  <c r="P120" i="7"/>
  <c r="O120" i="7"/>
  <c r="N120" i="7"/>
  <c r="U118" i="7"/>
  <c r="T118" i="7"/>
  <c r="S118" i="7"/>
  <c r="R118" i="7"/>
  <c r="Q118" i="7"/>
  <c r="P118" i="7"/>
  <c r="O118" i="7"/>
  <c r="N118" i="7"/>
  <c r="U116" i="7"/>
  <c r="T116" i="7"/>
  <c r="S116" i="7"/>
  <c r="R116" i="7"/>
  <c r="Q116" i="7"/>
  <c r="P116" i="7"/>
  <c r="O116" i="7"/>
  <c r="N116" i="7"/>
  <c r="U114" i="7"/>
  <c r="T114" i="7"/>
  <c r="S114" i="7"/>
  <c r="R114" i="7"/>
  <c r="Q114" i="7"/>
  <c r="P114" i="7"/>
  <c r="O114" i="7"/>
  <c r="N114" i="7"/>
  <c r="U112" i="7"/>
  <c r="T112" i="7"/>
  <c r="S112" i="7"/>
  <c r="R112" i="7"/>
  <c r="Q112" i="7"/>
  <c r="P112" i="7"/>
  <c r="O112" i="7"/>
  <c r="N112" i="7"/>
  <c r="U110" i="7"/>
  <c r="T110" i="7"/>
  <c r="S110" i="7"/>
  <c r="R110" i="7"/>
  <c r="Q110" i="7"/>
  <c r="P110" i="7"/>
  <c r="O110" i="7"/>
  <c r="N110" i="7"/>
  <c r="U108" i="7"/>
  <c r="T108" i="7"/>
  <c r="S108" i="7"/>
  <c r="R108" i="7"/>
  <c r="Q108" i="7"/>
  <c r="P108" i="7"/>
  <c r="O108" i="7"/>
  <c r="N108" i="7"/>
  <c r="U106" i="7"/>
  <c r="T106" i="7"/>
  <c r="S106" i="7"/>
  <c r="R106" i="7"/>
  <c r="Q106" i="7"/>
  <c r="P106" i="7"/>
  <c r="O106" i="7"/>
  <c r="N106" i="7"/>
  <c r="U104" i="7"/>
  <c r="T104" i="7"/>
  <c r="S104" i="7"/>
  <c r="R104" i="7"/>
  <c r="Q104" i="7"/>
  <c r="P104" i="7"/>
  <c r="O104" i="7"/>
  <c r="N104" i="7"/>
  <c r="U102" i="7"/>
  <c r="T102" i="7"/>
  <c r="S102" i="7"/>
  <c r="R102" i="7"/>
  <c r="Q102" i="7"/>
  <c r="P102" i="7"/>
  <c r="O102" i="7"/>
  <c r="N102" i="7"/>
  <c r="U100" i="7"/>
  <c r="T100" i="7"/>
  <c r="S100" i="7"/>
  <c r="R100" i="7"/>
  <c r="Q100" i="7"/>
  <c r="P100" i="7"/>
  <c r="O100" i="7"/>
  <c r="N100" i="7"/>
  <c r="U98" i="7"/>
  <c r="T98" i="7"/>
  <c r="S98" i="7"/>
  <c r="R98" i="7"/>
  <c r="Q98" i="7"/>
  <c r="P98" i="7"/>
  <c r="O98" i="7"/>
  <c r="N98" i="7"/>
  <c r="U96" i="7"/>
  <c r="T96" i="7"/>
  <c r="S96" i="7"/>
  <c r="R96" i="7"/>
  <c r="Q96" i="7"/>
  <c r="P96" i="7"/>
  <c r="O96" i="7"/>
  <c r="N96" i="7"/>
  <c r="U94" i="7"/>
  <c r="T94" i="7"/>
  <c r="S94" i="7"/>
  <c r="R94" i="7"/>
  <c r="Q94" i="7"/>
  <c r="P94" i="7"/>
  <c r="O94" i="7"/>
  <c r="N94" i="7"/>
  <c r="U92" i="7"/>
  <c r="T92" i="7"/>
  <c r="S92" i="7"/>
  <c r="R92" i="7"/>
  <c r="Q92" i="7"/>
  <c r="P92" i="7"/>
  <c r="O92" i="7"/>
  <c r="N92" i="7"/>
  <c r="U90" i="7"/>
  <c r="T90" i="7"/>
  <c r="S90" i="7"/>
  <c r="R90" i="7"/>
  <c r="Q90" i="7"/>
  <c r="P90" i="7"/>
  <c r="O90" i="7"/>
  <c r="N90" i="7"/>
  <c r="U88" i="7"/>
  <c r="T88" i="7"/>
  <c r="S88" i="7"/>
  <c r="R88" i="7"/>
  <c r="Q88" i="7"/>
  <c r="P88" i="7"/>
  <c r="O88" i="7"/>
  <c r="N88" i="7"/>
  <c r="U86" i="7"/>
  <c r="T86" i="7"/>
  <c r="S86" i="7"/>
  <c r="R86" i="7"/>
  <c r="Q86" i="7"/>
  <c r="P86" i="7"/>
  <c r="O86" i="7"/>
  <c r="N86" i="7"/>
  <c r="U84" i="7"/>
  <c r="T84" i="7"/>
  <c r="S84" i="7"/>
  <c r="R84" i="7"/>
  <c r="Q84" i="7"/>
  <c r="P84" i="7"/>
  <c r="O84" i="7"/>
  <c r="N84" i="7"/>
  <c r="U82" i="7"/>
  <c r="T82" i="7"/>
  <c r="S82" i="7"/>
  <c r="R82" i="7"/>
  <c r="Q82" i="7"/>
  <c r="P82" i="7"/>
  <c r="O82" i="7"/>
  <c r="N82" i="7"/>
  <c r="U80" i="7"/>
  <c r="T80" i="7"/>
  <c r="S80" i="7"/>
  <c r="R80" i="7"/>
  <c r="Q80" i="7"/>
  <c r="P80" i="7"/>
  <c r="O80" i="7"/>
  <c r="N80" i="7"/>
  <c r="U78" i="7"/>
  <c r="T78" i="7"/>
  <c r="S78" i="7"/>
  <c r="R78" i="7"/>
  <c r="Q78" i="7"/>
  <c r="P78" i="7"/>
  <c r="O78" i="7"/>
  <c r="N78" i="7"/>
  <c r="U76" i="7"/>
  <c r="T76" i="7"/>
  <c r="S76" i="7"/>
  <c r="R76" i="7"/>
  <c r="Q76" i="7"/>
  <c r="P76" i="7"/>
  <c r="O76" i="7"/>
  <c r="N76" i="7"/>
  <c r="U74" i="7"/>
  <c r="T74" i="7"/>
  <c r="S74" i="7"/>
  <c r="R74" i="7"/>
  <c r="Q74" i="7"/>
  <c r="P74" i="7"/>
  <c r="O74" i="7"/>
  <c r="N74" i="7"/>
  <c r="U72" i="7"/>
  <c r="T72" i="7"/>
  <c r="S72" i="7"/>
  <c r="R72" i="7"/>
  <c r="Q72" i="7"/>
  <c r="P72" i="7"/>
  <c r="O72" i="7"/>
  <c r="N72" i="7"/>
  <c r="U70" i="7"/>
  <c r="T70" i="7"/>
  <c r="S70" i="7"/>
  <c r="R70" i="7"/>
  <c r="Q70" i="7"/>
  <c r="P70" i="7"/>
  <c r="O70" i="7"/>
  <c r="N70" i="7"/>
  <c r="U68" i="7"/>
  <c r="T68" i="7"/>
  <c r="S68" i="7"/>
  <c r="R68" i="7"/>
  <c r="Q68" i="7"/>
  <c r="P68" i="7"/>
  <c r="O68" i="7"/>
  <c r="N68" i="7"/>
  <c r="U66" i="7"/>
  <c r="T66" i="7"/>
  <c r="S66" i="7"/>
  <c r="R66" i="7"/>
  <c r="Q66" i="7"/>
  <c r="P66" i="7"/>
  <c r="O66" i="7"/>
  <c r="N66" i="7"/>
  <c r="U64" i="7"/>
  <c r="T64" i="7"/>
  <c r="S64" i="7"/>
  <c r="R64" i="7"/>
  <c r="Q64" i="7"/>
  <c r="P64" i="7"/>
  <c r="O64" i="7"/>
  <c r="N64" i="7"/>
  <c r="U62" i="7"/>
  <c r="T62" i="7"/>
  <c r="S62" i="7"/>
  <c r="R62" i="7"/>
  <c r="Q62" i="7"/>
  <c r="P62" i="7"/>
  <c r="O62" i="7"/>
  <c r="N62" i="7"/>
  <c r="U60" i="7"/>
  <c r="T60" i="7"/>
  <c r="S60" i="7"/>
  <c r="R60" i="7"/>
  <c r="Q60" i="7"/>
  <c r="P60" i="7"/>
  <c r="O60" i="7"/>
  <c r="N60" i="7"/>
  <c r="U58" i="7"/>
  <c r="T58" i="7"/>
  <c r="S58" i="7"/>
  <c r="R58" i="7"/>
  <c r="Q58" i="7"/>
  <c r="P58" i="7"/>
  <c r="O58" i="7"/>
  <c r="N58" i="7"/>
  <c r="U56" i="7"/>
  <c r="T56" i="7"/>
  <c r="S56" i="7"/>
  <c r="R56" i="7"/>
  <c r="Q56" i="7"/>
  <c r="P56" i="7"/>
  <c r="O56" i="7"/>
  <c r="N56" i="7"/>
  <c r="U388" i="4"/>
  <c r="T388" i="4"/>
  <c r="S388" i="4"/>
  <c r="R388" i="4"/>
  <c r="Q388" i="4"/>
  <c r="P388" i="4"/>
  <c r="O388" i="4"/>
  <c r="N388" i="4"/>
  <c r="U386" i="4"/>
  <c r="T386" i="4"/>
  <c r="S386" i="4"/>
  <c r="R386" i="4"/>
  <c r="Q386" i="4"/>
  <c r="P386" i="4"/>
  <c r="O386" i="4"/>
  <c r="N386" i="4"/>
  <c r="U384" i="4"/>
  <c r="T384" i="4"/>
  <c r="S384" i="4"/>
  <c r="R384" i="4"/>
  <c r="Q384" i="4"/>
  <c r="P384" i="4"/>
  <c r="O384" i="4"/>
  <c r="N384" i="4"/>
  <c r="U382" i="4"/>
  <c r="T382" i="4"/>
  <c r="S382" i="4"/>
  <c r="R382" i="4"/>
  <c r="Q382" i="4"/>
  <c r="P382" i="4"/>
  <c r="O382" i="4"/>
  <c r="N382" i="4"/>
  <c r="U380" i="4"/>
  <c r="T380" i="4"/>
  <c r="S380" i="4"/>
  <c r="R380" i="4"/>
  <c r="Q380" i="4"/>
  <c r="P380" i="4"/>
  <c r="O380" i="4"/>
  <c r="N380" i="4"/>
  <c r="U378" i="4"/>
  <c r="T378" i="4"/>
  <c r="S378" i="4"/>
  <c r="R378" i="4"/>
  <c r="Q378" i="4"/>
  <c r="P378" i="4"/>
  <c r="O378" i="4"/>
  <c r="N378" i="4"/>
  <c r="U376" i="4"/>
  <c r="T376" i="4"/>
  <c r="S376" i="4"/>
  <c r="R376" i="4"/>
  <c r="Q376" i="4"/>
  <c r="P376" i="4"/>
  <c r="O376" i="4"/>
  <c r="N376" i="4"/>
  <c r="U374" i="4"/>
  <c r="T374" i="4"/>
  <c r="S374" i="4"/>
  <c r="R374" i="4"/>
  <c r="Q374" i="4"/>
  <c r="P374" i="4"/>
  <c r="O374" i="4"/>
  <c r="N374" i="4"/>
  <c r="U372" i="4"/>
  <c r="T372" i="4"/>
  <c r="S372" i="4"/>
  <c r="R372" i="4"/>
  <c r="Q372" i="4"/>
  <c r="P372" i="4"/>
  <c r="O372" i="4"/>
  <c r="N372" i="4"/>
  <c r="U370" i="4"/>
  <c r="T370" i="4"/>
  <c r="S370" i="4"/>
  <c r="R370" i="4"/>
  <c r="Q370" i="4"/>
  <c r="P370" i="4"/>
  <c r="O370" i="4"/>
  <c r="N370" i="4"/>
  <c r="U368" i="4"/>
  <c r="T368" i="4"/>
  <c r="S368" i="4"/>
  <c r="R368" i="4"/>
  <c r="Q368" i="4"/>
  <c r="P368" i="4"/>
  <c r="O368" i="4"/>
  <c r="N368" i="4"/>
  <c r="U366" i="4"/>
  <c r="T366" i="4"/>
  <c r="S366" i="4"/>
  <c r="R366" i="4"/>
  <c r="Q366" i="4"/>
  <c r="P366" i="4"/>
  <c r="O366" i="4"/>
  <c r="N366" i="4"/>
  <c r="U364" i="4"/>
  <c r="T364" i="4"/>
  <c r="S364" i="4"/>
  <c r="R364" i="4"/>
  <c r="Q364" i="4"/>
  <c r="P364" i="4"/>
  <c r="O364" i="4"/>
  <c r="N364" i="4"/>
  <c r="U362" i="4"/>
  <c r="T362" i="4"/>
  <c r="S362" i="4"/>
  <c r="R362" i="4"/>
  <c r="Q362" i="4"/>
  <c r="P362" i="4"/>
  <c r="O362" i="4"/>
  <c r="N362" i="4"/>
  <c r="U360" i="4"/>
  <c r="T360" i="4"/>
  <c r="S360" i="4"/>
  <c r="R360" i="4"/>
  <c r="Q360" i="4"/>
  <c r="P360" i="4"/>
  <c r="O360" i="4"/>
  <c r="N360" i="4"/>
  <c r="U358" i="4"/>
  <c r="T358" i="4"/>
  <c r="S358" i="4"/>
  <c r="R358" i="4"/>
  <c r="Q358" i="4"/>
  <c r="P358" i="4"/>
  <c r="O358" i="4"/>
  <c r="N358" i="4"/>
  <c r="U356" i="4"/>
  <c r="T356" i="4"/>
  <c r="S356" i="4"/>
  <c r="R356" i="4"/>
  <c r="Q356" i="4"/>
  <c r="P356" i="4"/>
  <c r="O356" i="4"/>
  <c r="N356" i="4"/>
  <c r="U354" i="4"/>
  <c r="T354" i="4"/>
  <c r="S354" i="4"/>
  <c r="R354" i="4"/>
  <c r="Q354" i="4"/>
  <c r="P354" i="4"/>
  <c r="O354" i="4"/>
  <c r="N354" i="4"/>
  <c r="U352" i="4"/>
  <c r="T352" i="4"/>
  <c r="S352" i="4"/>
  <c r="R352" i="4"/>
  <c r="Q352" i="4"/>
  <c r="P352" i="4"/>
  <c r="O352" i="4"/>
  <c r="N352" i="4"/>
  <c r="U350" i="4"/>
  <c r="T350" i="4"/>
  <c r="S350" i="4"/>
  <c r="R350" i="4"/>
  <c r="Q350" i="4"/>
  <c r="P350" i="4"/>
  <c r="O350" i="4"/>
  <c r="N350" i="4"/>
  <c r="U348" i="4"/>
  <c r="T348" i="4"/>
  <c r="S348" i="4"/>
  <c r="R348" i="4"/>
  <c r="Q348" i="4"/>
  <c r="P348" i="4"/>
  <c r="O348" i="4"/>
  <c r="N348" i="4"/>
  <c r="U346" i="4"/>
  <c r="T346" i="4"/>
  <c r="S346" i="4"/>
  <c r="R346" i="4"/>
  <c r="Q346" i="4"/>
  <c r="P346" i="4"/>
  <c r="O346" i="4"/>
  <c r="N346" i="4"/>
  <c r="U344" i="4"/>
  <c r="T344" i="4"/>
  <c r="S344" i="4"/>
  <c r="R344" i="4"/>
  <c r="Q344" i="4"/>
  <c r="P344" i="4"/>
  <c r="O344" i="4"/>
  <c r="N344" i="4"/>
  <c r="U342" i="4"/>
  <c r="T342" i="4"/>
  <c r="S342" i="4"/>
  <c r="R342" i="4"/>
  <c r="Q342" i="4"/>
  <c r="P342" i="4"/>
  <c r="O342" i="4"/>
  <c r="N342" i="4"/>
  <c r="U340" i="4"/>
  <c r="T340" i="4"/>
  <c r="S340" i="4"/>
  <c r="R340" i="4"/>
  <c r="Q340" i="4"/>
  <c r="P340" i="4"/>
  <c r="O340" i="4"/>
  <c r="N340" i="4"/>
  <c r="U338" i="4"/>
  <c r="T338" i="4"/>
  <c r="S338" i="4"/>
  <c r="R338" i="4"/>
  <c r="Q338" i="4"/>
  <c r="P338" i="4"/>
  <c r="O338" i="4"/>
  <c r="N338" i="4"/>
  <c r="U336" i="4"/>
  <c r="T336" i="4"/>
  <c r="S336" i="4"/>
  <c r="R336" i="4"/>
  <c r="Q336" i="4"/>
  <c r="P336" i="4"/>
  <c r="O336" i="4"/>
  <c r="N336" i="4"/>
  <c r="U334" i="4"/>
  <c r="T334" i="4"/>
  <c r="S334" i="4"/>
  <c r="R334" i="4"/>
  <c r="Q334" i="4"/>
  <c r="P334" i="4"/>
  <c r="O334" i="4"/>
  <c r="N334" i="4"/>
  <c r="U332" i="4"/>
  <c r="T332" i="4"/>
  <c r="S332" i="4"/>
  <c r="R332" i="4"/>
  <c r="Q332" i="4"/>
  <c r="P332" i="4"/>
  <c r="O332" i="4"/>
  <c r="N332" i="4"/>
  <c r="U330" i="4"/>
  <c r="T330" i="4"/>
  <c r="S330" i="4"/>
  <c r="R330" i="4"/>
  <c r="Q330" i="4"/>
  <c r="P330" i="4"/>
  <c r="O330" i="4"/>
  <c r="N330" i="4"/>
  <c r="U328" i="4"/>
  <c r="T328" i="4"/>
  <c r="S328" i="4"/>
  <c r="R328" i="4"/>
  <c r="Q328" i="4"/>
  <c r="P328" i="4"/>
  <c r="O328" i="4"/>
  <c r="N328" i="4"/>
  <c r="U326" i="4"/>
  <c r="T326" i="4"/>
  <c r="S326" i="4"/>
  <c r="R326" i="4"/>
  <c r="Q326" i="4"/>
  <c r="P326" i="4"/>
  <c r="O326" i="4"/>
  <c r="N326" i="4"/>
  <c r="U324" i="4"/>
  <c r="T324" i="4"/>
  <c r="S324" i="4"/>
  <c r="R324" i="4"/>
  <c r="Q324" i="4"/>
  <c r="P324" i="4"/>
  <c r="O324" i="4"/>
  <c r="N324" i="4"/>
  <c r="U322" i="4"/>
  <c r="T322" i="4"/>
  <c r="S322" i="4"/>
  <c r="R322" i="4"/>
  <c r="Q322" i="4"/>
  <c r="P322" i="4"/>
  <c r="O322" i="4"/>
  <c r="N322" i="4"/>
  <c r="U320" i="4"/>
  <c r="T320" i="4"/>
  <c r="S320" i="4"/>
  <c r="R320" i="4"/>
  <c r="Q320" i="4"/>
  <c r="P320" i="4"/>
  <c r="O320" i="4"/>
  <c r="N320" i="4"/>
  <c r="U318" i="4"/>
  <c r="T318" i="4"/>
  <c r="S318" i="4"/>
  <c r="R318" i="4"/>
  <c r="Q318" i="4"/>
  <c r="P318" i="4"/>
  <c r="O318" i="4"/>
  <c r="N318" i="4"/>
  <c r="U316" i="4"/>
  <c r="T316" i="4"/>
  <c r="S316" i="4"/>
  <c r="R316" i="4"/>
  <c r="Q316" i="4"/>
  <c r="P316" i="4"/>
  <c r="O316" i="4"/>
  <c r="N316" i="4"/>
  <c r="U314" i="4"/>
  <c r="T314" i="4"/>
  <c r="S314" i="4"/>
  <c r="R314" i="4"/>
  <c r="Q314" i="4"/>
  <c r="P314" i="4"/>
  <c r="O314" i="4"/>
  <c r="N314" i="4"/>
  <c r="U312" i="4"/>
  <c r="T312" i="4"/>
  <c r="S312" i="4"/>
  <c r="R312" i="4"/>
  <c r="Q312" i="4"/>
  <c r="P312" i="4"/>
  <c r="O312" i="4"/>
  <c r="N312" i="4"/>
  <c r="U310" i="4"/>
  <c r="T310" i="4"/>
  <c r="S310" i="4"/>
  <c r="R310" i="4"/>
  <c r="Q310" i="4"/>
  <c r="P310" i="4"/>
  <c r="O310" i="4"/>
  <c r="N310" i="4"/>
  <c r="U308" i="4"/>
  <c r="T308" i="4"/>
  <c r="S308" i="4"/>
  <c r="R308" i="4"/>
  <c r="Q308" i="4"/>
  <c r="P308" i="4"/>
  <c r="O308" i="4"/>
  <c r="N308" i="4"/>
  <c r="U306" i="4"/>
  <c r="T306" i="4"/>
  <c r="S306" i="4"/>
  <c r="R306" i="4"/>
  <c r="Q306" i="4"/>
  <c r="P306" i="4"/>
  <c r="O306" i="4"/>
  <c r="N306" i="4"/>
  <c r="U304" i="4"/>
  <c r="T304" i="4"/>
  <c r="S304" i="4"/>
  <c r="R304" i="4"/>
  <c r="Q304" i="4"/>
  <c r="P304" i="4"/>
  <c r="O304" i="4"/>
  <c r="N304" i="4"/>
  <c r="U302" i="4"/>
  <c r="T302" i="4"/>
  <c r="S302" i="4"/>
  <c r="R302" i="4"/>
  <c r="Q302" i="4"/>
  <c r="P302" i="4"/>
  <c r="O302" i="4"/>
  <c r="N302" i="4"/>
  <c r="U300" i="4"/>
  <c r="T300" i="4"/>
  <c r="S300" i="4"/>
  <c r="R300" i="4"/>
  <c r="Q300" i="4"/>
  <c r="P300" i="4"/>
  <c r="O300" i="4"/>
  <c r="N300" i="4"/>
  <c r="U298" i="4"/>
  <c r="T298" i="4"/>
  <c r="S298" i="4"/>
  <c r="R298" i="4"/>
  <c r="Q298" i="4"/>
  <c r="P298" i="4"/>
  <c r="O298" i="4"/>
  <c r="N298" i="4"/>
  <c r="U296" i="4"/>
  <c r="T296" i="4"/>
  <c r="S296" i="4"/>
  <c r="R296" i="4"/>
  <c r="Q296" i="4"/>
  <c r="P296" i="4"/>
  <c r="O296" i="4"/>
  <c r="N296" i="4"/>
  <c r="U294" i="4"/>
  <c r="T294" i="4"/>
  <c r="S294" i="4"/>
  <c r="R294" i="4"/>
  <c r="Q294" i="4"/>
  <c r="P294" i="4"/>
  <c r="O294" i="4"/>
  <c r="N294" i="4"/>
  <c r="U292" i="4"/>
  <c r="T292" i="4"/>
  <c r="S292" i="4"/>
  <c r="R292" i="4"/>
  <c r="Q292" i="4"/>
  <c r="P292" i="4"/>
  <c r="O292" i="4"/>
  <c r="N292" i="4"/>
  <c r="U290" i="4"/>
  <c r="T290" i="4"/>
  <c r="S290" i="4"/>
  <c r="R290" i="4"/>
  <c r="Q290" i="4"/>
  <c r="P290" i="4"/>
  <c r="O290" i="4"/>
  <c r="N290" i="4"/>
  <c r="U288" i="4"/>
  <c r="T288" i="4"/>
  <c r="S288" i="4"/>
  <c r="R288" i="4"/>
  <c r="Q288" i="4"/>
  <c r="P288" i="4"/>
  <c r="O288" i="4"/>
  <c r="N288" i="4"/>
  <c r="U286" i="4"/>
  <c r="T286" i="4"/>
  <c r="S286" i="4"/>
  <c r="R286" i="4"/>
  <c r="Q286" i="4"/>
  <c r="P286" i="4"/>
  <c r="O286" i="4"/>
  <c r="N286" i="4"/>
  <c r="U284" i="4"/>
  <c r="T284" i="4"/>
  <c r="S284" i="4"/>
  <c r="R284" i="4"/>
  <c r="Q284" i="4"/>
  <c r="P284" i="4"/>
  <c r="O284" i="4"/>
  <c r="N284" i="4"/>
  <c r="U282" i="4"/>
  <c r="T282" i="4"/>
  <c r="S282" i="4"/>
  <c r="R282" i="4"/>
  <c r="Q282" i="4"/>
  <c r="P282" i="4"/>
  <c r="O282" i="4"/>
  <c r="N282" i="4"/>
  <c r="U280" i="4"/>
  <c r="T280" i="4"/>
  <c r="S280" i="4"/>
  <c r="R280" i="4"/>
  <c r="Q280" i="4"/>
  <c r="P280" i="4"/>
  <c r="O280" i="4"/>
  <c r="N280" i="4"/>
  <c r="U278" i="4"/>
  <c r="T278" i="4"/>
  <c r="S278" i="4"/>
  <c r="R278" i="4"/>
  <c r="Q278" i="4"/>
  <c r="P278" i="4"/>
  <c r="O278" i="4"/>
  <c r="N278" i="4"/>
  <c r="U276" i="4"/>
  <c r="T276" i="4"/>
  <c r="S276" i="4"/>
  <c r="R276" i="4"/>
  <c r="Q276" i="4"/>
  <c r="P276" i="4"/>
  <c r="O276" i="4"/>
  <c r="N276" i="4"/>
  <c r="U274" i="4"/>
  <c r="T274" i="4"/>
  <c r="S274" i="4"/>
  <c r="R274" i="4"/>
  <c r="Q274" i="4"/>
  <c r="P274" i="4"/>
  <c r="O274" i="4"/>
  <c r="N274" i="4"/>
  <c r="U272" i="4"/>
  <c r="T272" i="4"/>
  <c r="S272" i="4"/>
  <c r="R272" i="4"/>
  <c r="Q272" i="4"/>
  <c r="P272" i="4"/>
  <c r="O272" i="4"/>
  <c r="N272" i="4"/>
  <c r="U270" i="4"/>
  <c r="T270" i="4"/>
  <c r="S270" i="4"/>
  <c r="R270" i="4"/>
  <c r="Q270" i="4"/>
  <c r="P270" i="4"/>
  <c r="O270" i="4"/>
  <c r="N270" i="4"/>
  <c r="U268" i="4"/>
  <c r="T268" i="4"/>
  <c r="S268" i="4"/>
  <c r="R268" i="4"/>
  <c r="Q268" i="4"/>
  <c r="P268" i="4"/>
  <c r="O268" i="4"/>
  <c r="N268" i="4"/>
  <c r="U266" i="4"/>
  <c r="T266" i="4"/>
  <c r="S266" i="4"/>
  <c r="R266" i="4"/>
  <c r="Q266" i="4"/>
  <c r="P266" i="4"/>
  <c r="O266" i="4"/>
  <c r="N266" i="4"/>
  <c r="U264" i="4"/>
  <c r="T264" i="4"/>
  <c r="S264" i="4"/>
  <c r="R264" i="4"/>
  <c r="Q264" i="4"/>
  <c r="P264" i="4"/>
  <c r="O264" i="4"/>
  <c r="N264" i="4"/>
  <c r="U262" i="4"/>
  <c r="T262" i="4"/>
  <c r="S262" i="4"/>
  <c r="R262" i="4"/>
  <c r="Q262" i="4"/>
  <c r="P262" i="4"/>
  <c r="O262" i="4"/>
  <c r="N262" i="4"/>
  <c r="U260" i="4"/>
  <c r="T260" i="4"/>
  <c r="S260" i="4"/>
  <c r="R260" i="4"/>
  <c r="Q260" i="4"/>
  <c r="P260" i="4"/>
  <c r="O260" i="4"/>
  <c r="N260" i="4"/>
  <c r="U258" i="4"/>
  <c r="T258" i="4"/>
  <c r="S258" i="4"/>
  <c r="R258" i="4"/>
  <c r="Q258" i="4"/>
  <c r="P258" i="4"/>
  <c r="O258" i="4"/>
  <c r="N258" i="4"/>
  <c r="U256" i="4"/>
  <c r="T256" i="4"/>
  <c r="S256" i="4"/>
  <c r="R256" i="4"/>
  <c r="Q256" i="4"/>
  <c r="P256" i="4"/>
  <c r="O256" i="4"/>
  <c r="N256" i="4"/>
  <c r="U254" i="4"/>
  <c r="T254" i="4"/>
  <c r="S254" i="4"/>
  <c r="R254" i="4"/>
  <c r="Q254" i="4"/>
  <c r="P254" i="4"/>
  <c r="O254" i="4"/>
  <c r="N254" i="4"/>
  <c r="U252" i="4"/>
  <c r="T252" i="4"/>
  <c r="S252" i="4"/>
  <c r="R252" i="4"/>
  <c r="Q252" i="4"/>
  <c r="P252" i="4"/>
  <c r="O252" i="4"/>
  <c r="N252" i="4"/>
  <c r="U250" i="4"/>
  <c r="T250" i="4"/>
  <c r="S250" i="4"/>
  <c r="R250" i="4"/>
  <c r="Q250" i="4"/>
  <c r="P250" i="4"/>
  <c r="O250" i="4"/>
  <c r="N250" i="4"/>
  <c r="U248" i="4"/>
  <c r="T248" i="4"/>
  <c r="S248" i="4"/>
  <c r="R248" i="4"/>
  <c r="Q248" i="4"/>
  <c r="P248" i="4"/>
  <c r="O248" i="4"/>
  <c r="N248" i="4"/>
  <c r="U246" i="4"/>
  <c r="T246" i="4"/>
  <c r="S246" i="4"/>
  <c r="R246" i="4"/>
  <c r="Q246" i="4"/>
  <c r="P246" i="4"/>
  <c r="O246" i="4"/>
  <c r="N246" i="4"/>
  <c r="U244" i="4"/>
  <c r="T244" i="4"/>
  <c r="S244" i="4"/>
  <c r="R244" i="4"/>
  <c r="Q244" i="4"/>
  <c r="P244" i="4"/>
  <c r="O244" i="4"/>
  <c r="N244" i="4"/>
  <c r="U242" i="4"/>
  <c r="T242" i="4"/>
  <c r="S242" i="4"/>
  <c r="R242" i="4"/>
  <c r="Q242" i="4"/>
  <c r="P242" i="4"/>
  <c r="O242" i="4"/>
  <c r="N242" i="4"/>
  <c r="U240" i="4"/>
  <c r="T240" i="4"/>
  <c r="S240" i="4"/>
  <c r="R240" i="4"/>
  <c r="Q240" i="4"/>
  <c r="P240" i="4"/>
  <c r="O240" i="4"/>
  <c r="N240" i="4"/>
  <c r="U238" i="4"/>
  <c r="T238" i="4"/>
  <c r="S238" i="4"/>
  <c r="R238" i="4"/>
  <c r="Q238" i="4"/>
  <c r="P238" i="4"/>
  <c r="O238" i="4"/>
  <c r="N238" i="4"/>
  <c r="U236" i="4"/>
  <c r="T236" i="4"/>
  <c r="S236" i="4"/>
  <c r="R236" i="4"/>
  <c r="Q236" i="4"/>
  <c r="P236" i="4"/>
  <c r="O236" i="4"/>
  <c r="N236" i="4"/>
  <c r="U234" i="4"/>
  <c r="T234" i="4"/>
  <c r="S234" i="4"/>
  <c r="R234" i="4"/>
  <c r="Q234" i="4"/>
  <c r="P234" i="4"/>
  <c r="O234" i="4"/>
  <c r="N234" i="4"/>
  <c r="U232" i="4"/>
  <c r="T232" i="4"/>
  <c r="S232" i="4"/>
  <c r="R232" i="4"/>
  <c r="Q232" i="4"/>
  <c r="P232" i="4"/>
  <c r="O232" i="4"/>
  <c r="N232" i="4"/>
  <c r="U230" i="4"/>
  <c r="T230" i="4"/>
  <c r="S230" i="4"/>
  <c r="R230" i="4"/>
  <c r="Q230" i="4"/>
  <c r="P230" i="4"/>
  <c r="O230" i="4"/>
  <c r="N230" i="4"/>
  <c r="U228" i="4"/>
  <c r="T228" i="4"/>
  <c r="S228" i="4"/>
  <c r="R228" i="4"/>
  <c r="Q228" i="4"/>
  <c r="P228" i="4"/>
  <c r="O228" i="4"/>
  <c r="N228" i="4"/>
  <c r="U226" i="4"/>
  <c r="T226" i="4"/>
  <c r="S226" i="4"/>
  <c r="R226" i="4"/>
  <c r="Q226" i="4"/>
  <c r="P226" i="4"/>
  <c r="O226" i="4"/>
  <c r="N226" i="4"/>
  <c r="U224" i="4"/>
  <c r="T224" i="4"/>
  <c r="S224" i="4"/>
  <c r="R224" i="4"/>
  <c r="Q224" i="4"/>
  <c r="P224" i="4"/>
  <c r="O224" i="4"/>
  <c r="N224" i="4"/>
  <c r="U222" i="4"/>
  <c r="T222" i="4"/>
  <c r="S222" i="4"/>
  <c r="R222" i="4"/>
  <c r="Q222" i="4"/>
  <c r="P222" i="4"/>
  <c r="O222" i="4"/>
  <c r="N222" i="4"/>
  <c r="U220" i="4"/>
  <c r="T220" i="4"/>
  <c r="S220" i="4"/>
  <c r="R220" i="4"/>
  <c r="Q220" i="4"/>
  <c r="P220" i="4"/>
  <c r="O220" i="4"/>
  <c r="N220" i="4"/>
  <c r="U218" i="4"/>
  <c r="T218" i="4"/>
  <c r="S218" i="4"/>
  <c r="R218" i="4"/>
  <c r="Q218" i="4"/>
  <c r="P218" i="4"/>
  <c r="O218" i="4"/>
  <c r="N218" i="4"/>
  <c r="U216" i="4"/>
  <c r="T216" i="4"/>
  <c r="S216" i="4"/>
  <c r="R216" i="4"/>
  <c r="Q216" i="4"/>
  <c r="P216" i="4"/>
  <c r="O216" i="4"/>
  <c r="N216" i="4"/>
  <c r="U214" i="4"/>
  <c r="T214" i="4"/>
  <c r="S214" i="4"/>
  <c r="R214" i="4"/>
  <c r="Q214" i="4"/>
  <c r="P214" i="4"/>
  <c r="O214" i="4"/>
  <c r="N214" i="4"/>
  <c r="U212" i="4"/>
  <c r="T212" i="4"/>
  <c r="S212" i="4"/>
  <c r="R212" i="4"/>
  <c r="Q212" i="4"/>
  <c r="P212" i="4"/>
  <c r="O212" i="4"/>
  <c r="N212" i="4"/>
  <c r="U210" i="4"/>
  <c r="T210" i="4"/>
  <c r="S210" i="4"/>
  <c r="R210" i="4"/>
  <c r="Q210" i="4"/>
  <c r="P210" i="4"/>
  <c r="O210" i="4"/>
  <c r="N210" i="4"/>
  <c r="U208" i="4"/>
  <c r="T208" i="4"/>
  <c r="S208" i="4"/>
  <c r="R208" i="4"/>
  <c r="Q208" i="4"/>
  <c r="P208" i="4"/>
  <c r="O208" i="4"/>
  <c r="N208" i="4"/>
  <c r="U206" i="4"/>
  <c r="T206" i="4"/>
  <c r="S206" i="4"/>
  <c r="R206" i="4"/>
  <c r="Q206" i="4"/>
  <c r="P206" i="4"/>
  <c r="O206" i="4"/>
  <c r="N206" i="4"/>
  <c r="U204" i="4"/>
  <c r="T204" i="4"/>
  <c r="S204" i="4"/>
  <c r="R204" i="4"/>
  <c r="Q204" i="4"/>
  <c r="P204" i="4"/>
  <c r="O204" i="4"/>
  <c r="N204" i="4"/>
  <c r="U202" i="4"/>
  <c r="T202" i="4"/>
  <c r="S202" i="4"/>
  <c r="R202" i="4"/>
  <c r="Q202" i="4"/>
  <c r="P202" i="4"/>
  <c r="O202" i="4"/>
  <c r="N202" i="4"/>
  <c r="U200" i="4"/>
  <c r="T200" i="4"/>
  <c r="S200" i="4"/>
  <c r="R200" i="4"/>
  <c r="Q200" i="4"/>
  <c r="P200" i="4"/>
  <c r="O200" i="4"/>
  <c r="N200" i="4"/>
  <c r="U198" i="4"/>
  <c r="T198" i="4"/>
  <c r="S198" i="4"/>
  <c r="R198" i="4"/>
  <c r="Q198" i="4"/>
  <c r="P198" i="4"/>
  <c r="O198" i="4"/>
  <c r="N198" i="4"/>
  <c r="U196" i="4"/>
  <c r="T196" i="4"/>
  <c r="S196" i="4"/>
  <c r="R196" i="4"/>
  <c r="Q196" i="4"/>
  <c r="P196" i="4"/>
  <c r="O196" i="4"/>
  <c r="N196" i="4"/>
  <c r="U194" i="4"/>
  <c r="T194" i="4"/>
  <c r="S194" i="4"/>
  <c r="R194" i="4"/>
  <c r="Q194" i="4"/>
  <c r="P194" i="4"/>
  <c r="O194" i="4"/>
  <c r="N194" i="4"/>
  <c r="U192" i="4"/>
  <c r="T192" i="4"/>
  <c r="S192" i="4"/>
  <c r="R192" i="4"/>
  <c r="Q192" i="4"/>
  <c r="P192" i="4"/>
  <c r="O192" i="4"/>
  <c r="N192" i="4"/>
  <c r="U190" i="4"/>
  <c r="T190" i="4"/>
  <c r="S190" i="4"/>
  <c r="R190" i="4"/>
  <c r="Q190" i="4"/>
  <c r="P190" i="4"/>
  <c r="O190" i="4"/>
  <c r="N190" i="4"/>
  <c r="U188" i="4"/>
  <c r="T188" i="4"/>
  <c r="S188" i="4"/>
  <c r="R188" i="4"/>
  <c r="Q188" i="4"/>
  <c r="P188" i="4"/>
  <c r="O188" i="4"/>
  <c r="N188" i="4"/>
  <c r="U186" i="4"/>
  <c r="T186" i="4"/>
  <c r="S186" i="4"/>
  <c r="R186" i="4"/>
  <c r="Q186" i="4"/>
  <c r="P186" i="4"/>
  <c r="O186" i="4"/>
  <c r="N186" i="4"/>
  <c r="U184" i="4"/>
  <c r="T184" i="4"/>
  <c r="S184" i="4"/>
  <c r="R184" i="4"/>
  <c r="Q184" i="4"/>
  <c r="P184" i="4"/>
  <c r="O184" i="4"/>
  <c r="N184" i="4"/>
  <c r="U182" i="4"/>
  <c r="T182" i="4"/>
  <c r="S182" i="4"/>
  <c r="R182" i="4"/>
  <c r="Q182" i="4"/>
  <c r="P182" i="4"/>
  <c r="O182" i="4"/>
  <c r="N182" i="4"/>
  <c r="U180" i="4"/>
  <c r="T180" i="4"/>
  <c r="S180" i="4"/>
  <c r="R180" i="4"/>
  <c r="Q180" i="4"/>
  <c r="P180" i="4"/>
  <c r="O180" i="4"/>
  <c r="N180" i="4"/>
  <c r="U178" i="4"/>
  <c r="T178" i="4"/>
  <c r="S178" i="4"/>
  <c r="R178" i="4"/>
  <c r="Q178" i="4"/>
  <c r="P178" i="4"/>
  <c r="O178" i="4"/>
  <c r="N178" i="4"/>
  <c r="U176" i="4"/>
  <c r="T176" i="4"/>
  <c r="S176" i="4"/>
  <c r="R176" i="4"/>
  <c r="Q176" i="4"/>
  <c r="P176" i="4"/>
  <c r="O176" i="4"/>
  <c r="N176" i="4"/>
  <c r="U174" i="4"/>
  <c r="T174" i="4"/>
  <c r="S174" i="4"/>
  <c r="R174" i="4"/>
  <c r="Q174" i="4"/>
  <c r="P174" i="4"/>
  <c r="O174" i="4"/>
  <c r="N174" i="4"/>
  <c r="U172" i="4"/>
  <c r="T172" i="4"/>
  <c r="S172" i="4"/>
  <c r="R172" i="4"/>
  <c r="Q172" i="4"/>
  <c r="P172" i="4"/>
  <c r="O172" i="4"/>
  <c r="N172" i="4"/>
  <c r="U170" i="4"/>
  <c r="T170" i="4"/>
  <c r="S170" i="4"/>
  <c r="R170" i="4"/>
  <c r="Q170" i="4"/>
  <c r="P170" i="4"/>
  <c r="O170" i="4"/>
  <c r="N170" i="4"/>
  <c r="U168" i="4"/>
  <c r="T168" i="4"/>
  <c r="S168" i="4"/>
  <c r="R168" i="4"/>
  <c r="Q168" i="4"/>
  <c r="P168" i="4"/>
  <c r="O168" i="4"/>
  <c r="N168" i="4"/>
  <c r="U166" i="4"/>
  <c r="T166" i="4"/>
  <c r="S166" i="4"/>
  <c r="R166" i="4"/>
  <c r="Q166" i="4"/>
  <c r="P166" i="4"/>
  <c r="O166" i="4"/>
  <c r="N166" i="4"/>
  <c r="U164" i="4"/>
  <c r="T164" i="4"/>
  <c r="S164" i="4"/>
  <c r="R164" i="4"/>
  <c r="Q164" i="4"/>
  <c r="P164" i="4"/>
  <c r="O164" i="4"/>
  <c r="N164" i="4"/>
  <c r="U162" i="4"/>
  <c r="T162" i="4"/>
  <c r="S162" i="4"/>
  <c r="R162" i="4"/>
  <c r="Q162" i="4"/>
  <c r="P162" i="4"/>
  <c r="O162" i="4"/>
  <c r="N162" i="4"/>
  <c r="U160" i="4"/>
  <c r="T160" i="4"/>
  <c r="S160" i="4"/>
  <c r="R160" i="4"/>
  <c r="Q160" i="4"/>
  <c r="P160" i="4"/>
  <c r="O160" i="4"/>
  <c r="N160" i="4"/>
  <c r="U158" i="4"/>
  <c r="T158" i="4"/>
  <c r="S158" i="4"/>
  <c r="R158" i="4"/>
  <c r="Q158" i="4"/>
  <c r="P158" i="4"/>
  <c r="O158" i="4"/>
  <c r="N158" i="4"/>
  <c r="U156" i="4"/>
  <c r="T156" i="4"/>
  <c r="S156" i="4"/>
  <c r="R156" i="4"/>
  <c r="Q156" i="4"/>
  <c r="P156" i="4"/>
  <c r="O156" i="4"/>
  <c r="N156" i="4"/>
  <c r="U154" i="4"/>
  <c r="T154" i="4"/>
  <c r="S154" i="4"/>
  <c r="R154" i="4"/>
  <c r="Q154" i="4"/>
  <c r="P154" i="4"/>
  <c r="O154" i="4"/>
  <c r="N154" i="4"/>
  <c r="U152" i="4"/>
  <c r="T152" i="4"/>
  <c r="S152" i="4"/>
  <c r="R152" i="4"/>
  <c r="Q152" i="4"/>
  <c r="P152" i="4"/>
  <c r="O152" i="4"/>
  <c r="N152" i="4"/>
  <c r="U150" i="4"/>
  <c r="T150" i="4"/>
  <c r="S150" i="4"/>
  <c r="R150" i="4"/>
  <c r="Q150" i="4"/>
  <c r="P150" i="4"/>
  <c r="O150" i="4"/>
  <c r="N150" i="4"/>
  <c r="U148" i="4"/>
  <c r="T148" i="4"/>
  <c r="S148" i="4"/>
  <c r="R148" i="4"/>
  <c r="Q148" i="4"/>
  <c r="P148" i="4"/>
  <c r="O148" i="4"/>
  <c r="N148" i="4"/>
  <c r="U146" i="4"/>
  <c r="T146" i="4"/>
  <c r="S146" i="4"/>
  <c r="R146" i="4"/>
  <c r="Q146" i="4"/>
  <c r="P146" i="4"/>
  <c r="O146" i="4"/>
  <c r="N146" i="4"/>
  <c r="U144" i="4"/>
  <c r="T144" i="4"/>
  <c r="S144" i="4"/>
  <c r="R144" i="4"/>
  <c r="Q144" i="4"/>
  <c r="P144" i="4"/>
  <c r="O144" i="4"/>
  <c r="N144" i="4"/>
  <c r="U142" i="4"/>
  <c r="T142" i="4"/>
  <c r="S142" i="4"/>
  <c r="R142" i="4"/>
  <c r="Q142" i="4"/>
  <c r="P142" i="4"/>
  <c r="O142" i="4"/>
  <c r="N142" i="4"/>
  <c r="U140" i="4"/>
  <c r="T140" i="4"/>
  <c r="S140" i="4"/>
  <c r="R140" i="4"/>
  <c r="Q140" i="4"/>
  <c r="P140" i="4"/>
  <c r="O140" i="4"/>
  <c r="N140" i="4"/>
  <c r="U138" i="4"/>
  <c r="T138" i="4"/>
  <c r="S138" i="4"/>
  <c r="R138" i="4"/>
  <c r="Q138" i="4"/>
  <c r="P138" i="4"/>
  <c r="O138" i="4"/>
  <c r="N138" i="4"/>
  <c r="U136" i="4"/>
  <c r="T136" i="4"/>
  <c r="S136" i="4"/>
  <c r="R136" i="4"/>
  <c r="Q136" i="4"/>
  <c r="P136" i="4"/>
  <c r="O136" i="4"/>
  <c r="N136" i="4"/>
  <c r="U134" i="4"/>
  <c r="T134" i="4"/>
  <c r="S134" i="4"/>
  <c r="R134" i="4"/>
  <c r="Q134" i="4"/>
  <c r="P134" i="4"/>
  <c r="O134" i="4"/>
  <c r="N134" i="4"/>
  <c r="U132" i="4"/>
  <c r="T132" i="4"/>
  <c r="S132" i="4"/>
  <c r="R132" i="4"/>
  <c r="Q132" i="4"/>
  <c r="P132" i="4"/>
  <c r="O132" i="4"/>
  <c r="N132" i="4"/>
  <c r="U130" i="4"/>
  <c r="T130" i="4"/>
  <c r="S130" i="4"/>
  <c r="R130" i="4"/>
  <c r="Q130" i="4"/>
  <c r="P130" i="4"/>
  <c r="O130" i="4"/>
  <c r="N130" i="4"/>
  <c r="U128" i="4"/>
  <c r="T128" i="4"/>
  <c r="S128" i="4"/>
  <c r="R128" i="4"/>
  <c r="Q128" i="4"/>
  <c r="P128" i="4"/>
  <c r="O128" i="4"/>
  <c r="N128" i="4"/>
  <c r="U126" i="4"/>
  <c r="T126" i="4"/>
  <c r="S126" i="4"/>
  <c r="R126" i="4"/>
  <c r="Q126" i="4"/>
  <c r="P126" i="4"/>
  <c r="O126" i="4"/>
  <c r="N126" i="4"/>
  <c r="U124" i="4"/>
  <c r="T124" i="4"/>
  <c r="S124" i="4"/>
  <c r="R124" i="4"/>
  <c r="Q124" i="4"/>
  <c r="P124" i="4"/>
  <c r="O124" i="4"/>
  <c r="N124" i="4"/>
  <c r="U122" i="4"/>
  <c r="T122" i="4"/>
  <c r="S122" i="4"/>
  <c r="R122" i="4"/>
  <c r="Q122" i="4"/>
  <c r="P122" i="4"/>
  <c r="O122" i="4"/>
  <c r="N122" i="4"/>
  <c r="U120" i="4"/>
  <c r="T120" i="4"/>
  <c r="S120" i="4"/>
  <c r="R120" i="4"/>
  <c r="Q120" i="4"/>
  <c r="P120" i="4"/>
  <c r="O120" i="4"/>
  <c r="N120" i="4"/>
  <c r="U118" i="4"/>
  <c r="T118" i="4"/>
  <c r="S118" i="4"/>
  <c r="R118" i="4"/>
  <c r="Q118" i="4"/>
  <c r="P118" i="4"/>
  <c r="O118" i="4"/>
  <c r="N118" i="4"/>
  <c r="U116" i="4"/>
  <c r="T116" i="4"/>
  <c r="S116" i="4"/>
  <c r="R116" i="4"/>
  <c r="Q116" i="4"/>
  <c r="P116" i="4"/>
  <c r="O116" i="4"/>
  <c r="N116" i="4"/>
  <c r="U114" i="4"/>
  <c r="T114" i="4"/>
  <c r="S114" i="4"/>
  <c r="R114" i="4"/>
  <c r="Q114" i="4"/>
  <c r="P114" i="4"/>
  <c r="O114" i="4"/>
  <c r="N114" i="4"/>
  <c r="U112" i="4"/>
  <c r="T112" i="4"/>
  <c r="S112" i="4"/>
  <c r="R112" i="4"/>
  <c r="Q112" i="4"/>
  <c r="P112" i="4"/>
  <c r="O112" i="4"/>
  <c r="N112" i="4"/>
  <c r="U110" i="4"/>
  <c r="T110" i="4"/>
  <c r="S110" i="4"/>
  <c r="R110" i="4"/>
  <c r="Q110" i="4"/>
  <c r="P110" i="4"/>
  <c r="O110" i="4"/>
  <c r="N110" i="4"/>
  <c r="U108" i="4"/>
  <c r="T108" i="4"/>
  <c r="S108" i="4"/>
  <c r="R108" i="4"/>
  <c r="Q108" i="4"/>
  <c r="P108" i="4"/>
  <c r="O108" i="4"/>
  <c r="N108" i="4"/>
  <c r="U106" i="4"/>
  <c r="T106" i="4"/>
  <c r="S106" i="4"/>
  <c r="R106" i="4"/>
  <c r="Q106" i="4"/>
  <c r="P106" i="4"/>
  <c r="O106" i="4"/>
  <c r="N106" i="4"/>
  <c r="U104" i="4"/>
  <c r="T104" i="4"/>
  <c r="S104" i="4"/>
  <c r="R104" i="4"/>
  <c r="Q104" i="4"/>
  <c r="P104" i="4"/>
  <c r="O104" i="4"/>
  <c r="N104" i="4"/>
  <c r="U102" i="4"/>
  <c r="T102" i="4"/>
  <c r="S102" i="4"/>
  <c r="R102" i="4"/>
  <c r="Q102" i="4"/>
  <c r="P102" i="4"/>
  <c r="O102" i="4"/>
  <c r="N102" i="4"/>
  <c r="U100" i="4"/>
  <c r="T100" i="4"/>
  <c r="S100" i="4"/>
  <c r="R100" i="4"/>
  <c r="Q100" i="4"/>
  <c r="P100" i="4"/>
  <c r="O100" i="4"/>
  <c r="N100" i="4"/>
  <c r="U98" i="4"/>
  <c r="T98" i="4"/>
  <c r="S98" i="4"/>
  <c r="R98" i="4"/>
  <c r="Q98" i="4"/>
  <c r="P98" i="4"/>
  <c r="O98" i="4"/>
  <c r="N98" i="4"/>
  <c r="U96" i="4"/>
  <c r="T96" i="4"/>
  <c r="S96" i="4"/>
  <c r="R96" i="4"/>
  <c r="Q96" i="4"/>
  <c r="P96" i="4"/>
  <c r="O96" i="4"/>
  <c r="N96" i="4"/>
  <c r="U94" i="4"/>
  <c r="T94" i="4"/>
  <c r="S94" i="4"/>
  <c r="R94" i="4"/>
  <c r="Q94" i="4"/>
  <c r="P94" i="4"/>
  <c r="O94" i="4"/>
  <c r="N94" i="4"/>
  <c r="U92" i="4"/>
  <c r="T92" i="4"/>
  <c r="S92" i="4"/>
  <c r="R92" i="4"/>
  <c r="Q92" i="4"/>
  <c r="P92" i="4"/>
  <c r="O92" i="4"/>
  <c r="N92" i="4"/>
  <c r="U90" i="4"/>
  <c r="T90" i="4"/>
  <c r="S90" i="4"/>
  <c r="R90" i="4"/>
  <c r="Q90" i="4"/>
  <c r="P90" i="4"/>
  <c r="O90" i="4"/>
  <c r="N90" i="4"/>
  <c r="U88" i="4"/>
  <c r="T88" i="4"/>
  <c r="S88" i="4"/>
  <c r="R88" i="4"/>
  <c r="Q88" i="4"/>
  <c r="P88" i="4"/>
  <c r="O88" i="4"/>
  <c r="N88" i="4"/>
  <c r="U86" i="4"/>
  <c r="T86" i="4"/>
  <c r="S86" i="4"/>
  <c r="R86" i="4"/>
  <c r="Q86" i="4"/>
  <c r="P86" i="4"/>
  <c r="O86" i="4"/>
  <c r="N86" i="4"/>
  <c r="U84" i="4"/>
  <c r="T84" i="4"/>
  <c r="S84" i="4"/>
  <c r="R84" i="4"/>
  <c r="Q84" i="4"/>
  <c r="P84" i="4"/>
  <c r="O84" i="4"/>
  <c r="N84" i="4"/>
  <c r="U82" i="4"/>
  <c r="T82" i="4"/>
  <c r="S82" i="4"/>
  <c r="R82" i="4"/>
  <c r="Q82" i="4"/>
  <c r="P82" i="4"/>
  <c r="O82" i="4"/>
  <c r="N82" i="4"/>
  <c r="U80" i="4"/>
  <c r="T80" i="4"/>
  <c r="S80" i="4"/>
  <c r="R80" i="4"/>
  <c r="Q80" i="4"/>
  <c r="P80" i="4"/>
  <c r="O80" i="4"/>
  <c r="N80" i="4"/>
  <c r="U78" i="4"/>
  <c r="T78" i="4"/>
  <c r="S78" i="4"/>
  <c r="R78" i="4"/>
  <c r="Q78" i="4"/>
  <c r="P78" i="4"/>
  <c r="O78" i="4"/>
  <c r="N78" i="4"/>
  <c r="U76" i="4"/>
  <c r="T76" i="4"/>
  <c r="S76" i="4"/>
  <c r="R76" i="4"/>
  <c r="Q76" i="4"/>
  <c r="P76" i="4"/>
  <c r="O76" i="4"/>
  <c r="N76" i="4"/>
  <c r="U74" i="4"/>
  <c r="T74" i="4"/>
  <c r="S74" i="4"/>
  <c r="R74" i="4"/>
  <c r="Q74" i="4"/>
  <c r="P74" i="4"/>
  <c r="O74" i="4"/>
  <c r="N74" i="4"/>
  <c r="U72" i="4"/>
  <c r="T72" i="4"/>
  <c r="S72" i="4"/>
  <c r="R72" i="4"/>
  <c r="Q72" i="4"/>
  <c r="P72" i="4"/>
  <c r="O72" i="4"/>
  <c r="N72" i="4"/>
  <c r="U70" i="4"/>
  <c r="T70" i="4"/>
  <c r="S70" i="4"/>
  <c r="R70" i="4"/>
  <c r="Q70" i="4"/>
  <c r="P70" i="4"/>
  <c r="O70" i="4"/>
  <c r="N70" i="4"/>
  <c r="U68" i="4"/>
  <c r="T68" i="4"/>
  <c r="S68" i="4"/>
  <c r="R68" i="4"/>
  <c r="Q68" i="4"/>
  <c r="P68" i="4"/>
  <c r="O68" i="4"/>
  <c r="N68" i="4"/>
  <c r="U66" i="4"/>
  <c r="T66" i="4"/>
  <c r="S66" i="4"/>
  <c r="R66" i="4"/>
  <c r="Q66" i="4"/>
  <c r="P66" i="4"/>
  <c r="O66" i="4"/>
  <c r="N66" i="4"/>
  <c r="U64" i="4"/>
  <c r="T64" i="4"/>
  <c r="S64" i="4"/>
  <c r="R64" i="4"/>
  <c r="Q64" i="4"/>
  <c r="P64" i="4"/>
  <c r="O64" i="4"/>
  <c r="N64" i="4"/>
  <c r="U62" i="4"/>
  <c r="T62" i="4"/>
  <c r="S62" i="4"/>
  <c r="R62" i="4"/>
  <c r="Q62" i="4"/>
  <c r="P62" i="4"/>
  <c r="O62" i="4"/>
  <c r="N62" i="4"/>
  <c r="U60" i="4"/>
  <c r="T60" i="4"/>
  <c r="S60" i="4"/>
  <c r="R60" i="4"/>
  <c r="Q60" i="4"/>
  <c r="P60" i="4"/>
  <c r="O60" i="4"/>
  <c r="N60" i="4"/>
  <c r="U58" i="4"/>
  <c r="T58" i="4"/>
  <c r="S58" i="4"/>
  <c r="R58" i="4"/>
  <c r="Q58" i="4"/>
  <c r="N58" i="4"/>
  <c r="U56" i="4"/>
  <c r="T56" i="4"/>
  <c r="S56" i="4"/>
  <c r="R56" i="4"/>
  <c r="Q56" i="4"/>
  <c r="U198" i="5"/>
  <c r="T198" i="5"/>
  <c r="S198" i="5"/>
  <c r="R198" i="5"/>
  <c r="Q198" i="5"/>
  <c r="P198" i="5"/>
  <c r="O198" i="5"/>
  <c r="N198" i="5"/>
  <c r="U196" i="5"/>
  <c r="T196" i="5"/>
  <c r="S196" i="5"/>
  <c r="R196" i="5"/>
  <c r="Q196" i="5"/>
  <c r="P196" i="5"/>
  <c r="O196" i="5"/>
  <c r="N196" i="5"/>
  <c r="U194" i="5"/>
  <c r="T194" i="5"/>
  <c r="S194" i="5"/>
  <c r="R194" i="5"/>
  <c r="Q194" i="5"/>
  <c r="P194" i="5"/>
  <c r="O194" i="5"/>
  <c r="N194" i="5"/>
  <c r="U192" i="5"/>
  <c r="T192" i="5"/>
  <c r="S192" i="5"/>
  <c r="R192" i="5"/>
  <c r="Q192" i="5"/>
  <c r="P192" i="5"/>
  <c r="O192" i="5"/>
  <c r="N192" i="5"/>
  <c r="U190" i="5"/>
  <c r="T190" i="5"/>
  <c r="S190" i="5"/>
  <c r="R190" i="5"/>
  <c r="Q190" i="5"/>
  <c r="P190" i="5"/>
  <c r="O190" i="5"/>
  <c r="N190" i="5"/>
  <c r="U188" i="5"/>
  <c r="T188" i="5"/>
  <c r="S188" i="5"/>
  <c r="R188" i="5"/>
  <c r="Q188" i="5"/>
  <c r="P188" i="5"/>
  <c r="O188" i="5"/>
  <c r="N188" i="5"/>
  <c r="U186" i="5"/>
  <c r="T186" i="5"/>
  <c r="S186" i="5"/>
  <c r="R186" i="5"/>
  <c r="Q186" i="5"/>
  <c r="P186" i="5"/>
  <c r="O186" i="5"/>
  <c r="N186" i="5"/>
  <c r="U184" i="5"/>
  <c r="T184" i="5"/>
  <c r="S184" i="5"/>
  <c r="R184" i="5"/>
  <c r="Q184" i="5"/>
  <c r="P184" i="5"/>
  <c r="O184" i="5"/>
  <c r="N184" i="5"/>
  <c r="U182" i="5"/>
  <c r="T182" i="5"/>
  <c r="S182" i="5"/>
  <c r="R182" i="5"/>
  <c r="Q182" i="5"/>
  <c r="P182" i="5"/>
  <c r="O182" i="5"/>
  <c r="N182" i="5"/>
  <c r="U180" i="5"/>
  <c r="T180" i="5"/>
  <c r="S180" i="5"/>
  <c r="R180" i="5"/>
  <c r="Q180" i="5"/>
  <c r="P180" i="5"/>
  <c r="O180" i="5"/>
  <c r="N180" i="5"/>
  <c r="U178" i="5"/>
  <c r="T178" i="5"/>
  <c r="S178" i="5"/>
  <c r="R178" i="5"/>
  <c r="Q178" i="5"/>
  <c r="P178" i="5"/>
  <c r="O178" i="5"/>
  <c r="N178" i="5"/>
  <c r="U176" i="5"/>
  <c r="T176" i="5"/>
  <c r="S176" i="5"/>
  <c r="R176" i="5"/>
  <c r="Q176" i="5"/>
  <c r="P176" i="5"/>
  <c r="O176" i="5"/>
  <c r="N176" i="5"/>
  <c r="U174" i="5"/>
  <c r="T174" i="5"/>
  <c r="S174" i="5"/>
  <c r="R174" i="5"/>
  <c r="Q174" i="5"/>
  <c r="P174" i="5"/>
  <c r="O174" i="5"/>
  <c r="N174" i="5"/>
  <c r="U172" i="5"/>
  <c r="T172" i="5"/>
  <c r="S172" i="5"/>
  <c r="R172" i="5"/>
  <c r="Q172" i="5"/>
  <c r="P172" i="5"/>
  <c r="O172" i="5"/>
  <c r="N172" i="5"/>
  <c r="U170" i="5"/>
  <c r="T170" i="5"/>
  <c r="S170" i="5"/>
  <c r="R170" i="5"/>
  <c r="Q170" i="5"/>
  <c r="P170" i="5"/>
  <c r="O170" i="5"/>
  <c r="N170" i="5"/>
  <c r="U168" i="5"/>
  <c r="T168" i="5"/>
  <c r="S168" i="5"/>
  <c r="R168" i="5"/>
  <c r="Q168" i="5"/>
  <c r="P168" i="5"/>
  <c r="O168" i="5"/>
  <c r="N168" i="5"/>
  <c r="U166" i="5"/>
  <c r="T166" i="5"/>
  <c r="S166" i="5"/>
  <c r="R166" i="5"/>
  <c r="Q166" i="5"/>
  <c r="P166" i="5"/>
  <c r="O166" i="5"/>
  <c r="N166" i="5"/>
  <c r="U164" i="5"/>
  <c r="T164" i="5"/>
  <c r="S164" i="5"/>
  <c r="R164" i="5"/>
  <c r="Q164" i="5"/>
  <c r="P164" i="5"/>
  <c r="O164" i="5"/>
  <c r="N164" i="5"/>
  <c r="U162" i="5"/>
  <c r="T162" i="5"/>
  <c r="S162" i="5"/>
  <c r="R162" i="5"/>
  <c r="Q162" i="5"/>
  <c r="P162" i="5"/>
  <c r="O162" i="5"/>
  <c r="N162" i="5"/>
  <c r="U160" i="5"/>
  <c r="T160" i="5"/>
  <c r="S160" i="5"/>
  <c r="R160" i="5"/>
  <c r="Q160" i="5"/>
  <c r="P160" i="5"/>
  <c r="O160" i="5"/>
  <c r="N160" i="5"/>
  <c r="U158" i="5"/>
  <c r="T158" i="5"/>
  <c r="S158" i="5"/>
  <c r="R158" i="5"/>
  <c r="Q158" i="5"/>
  <c r="P158" i="5"/>
  <c r="O158" i="5"/>
  <c r="N158" i="5"/>
  <c r="U156" i="5"/>
  <c r="T156" i="5"/>
  <c r="S156" i="5"/>
  <c r="R156" i="5"/>
  <c r="Q156" i="5"/>
  <c r="P156" i="5"/>
  <c r="O156" i="5"/>
  <c r="N156" i="5"/>
  <c r="U154" i="5"/>
  <c r="T154" i="5"/>
  <c r="S154" i="5"/>
  <c r="R154" i="5"/>
  <c r="Q154" i="5"/>
  <c r="P154" i="5"/>
  <c r="O154" i="5"/>
  <c r="N154" i="5"/>
  <c r="U152" i="5"/>
  <c r="T152" i="5"/>
  <c r="S152" i="5"/>
  <c r="R152" i="5"/>
  <c r="Q152" i="5"/>
  <c r="P152" i="5"/>
  <c r="O152" i="5"/>
  <c r="N152" i="5"/>
  <c r="U150" i="5"/>
  <c r="T150" i="5"/>
  <c r="S150" i="5"/>
  <c r="R150" i="5"/>
  <c r="Q150" i="5"/>
  <c r="P150" i="5"/>
  <c r="O150" i="5"/>
  <c r="N150" i="5"/>
  <c r="U148" i="5"/>
  <c r="T148" i="5"/>
  <c r="S148" i="5"/>
  <c r="R148" i="5"/>
  <c r="Q148" i="5"/>
  <c r="P148" i="5"/>
  <c r="O148" i="5"/>
  <c r="N148" i="5"/>
  <c r="U146" i="5"/>
  <c r="T146" i="5"/>
  <c r="S146" i="5"/>
  <c r="R146" i="5"/>
  <c r="Q146" i="5"/>
  <c r="P146" i="5"/>
  <c r="O146" i="5"/>
  <c r="N146" i="5"/>
  <c r="U144" i="5"/>
  <c r="T144" i="5"/>
  <c r="S144" i="5"/>
  <c r="R144" i="5"/>
  <c r="Q144" i="5"/>
  <c r="P144" i="5"/>
  <c r="O144" i="5"/>
  <c r="N144" i="5"/>
  <c r="U142" i="5"/>
  <c r="T142" i="5"/>
  <c r="S142" i="5"/>
  <c r="R142" i="5"/>
  <c r="Q142" i="5"/>
  <c r="P142" i="5"/>
  <c r="O142" i="5"/>
  <c r="N142" i="5"/>
  <c r="U140" i="5"/>
  <c r="T140" i="5"/>
  <c r="S140" i="5"/>
  <c r="R140" i="5"/>
  <c r="Q140" i="5"/>
  <c r="P140" i="5"/>
  <c r="O140" i="5"/>
  <c r="N140" i="5"/>
  <c r="U138" i="5"/>
  <c r="T138" i="5"/>
  <c r="S138" i="5"/>
  <c r="R138" i="5"/>
  <c r="Q138" i="5"/>
  <c r="P138" i="5"/>
  <c r="O138" i="5"/>
  <c r="N138" i="5"/>
  <c r="U136" i="5"/>
  <c r="T136" i="5"/>
  <c r="S136" i="5"/>
  <c r="R136" i="5"/>
  <c r="Q136" i="5"/>
  <c r="P136" i="5"/>
  <c r="O136" i="5"/>
  <c r="N136" i="5"/>
  <c r="U134" i="5"/>
  <c r="T134" i="5"/>
  <c r="S134" i="5"/>
  <c r="R134" i="5"/>
  <c r="Q134" i="5"/>
  <c r="P134" i="5"/>
  <c r="O134" i="5"/>
  <c r="N134" i="5"/>
  <c r="U132" i="5"/>
  <c r="T132" i="5"/>
  <c r="S132" i="5"/>
  <c r="R132" i="5"/>
  <c r="Q132" i="5"/>
  <c r="P132" i="5"/>
  <c r="O132" i="5"/>
  <c r="N132" i="5"/>
  <c r="U130" i="5"/>
  <c r="T130" i="5"/>
  <c r="S130" i="5"/>
  <c r="R130" i="5"/>
  <c r="Q130" i="5"/>
  <c r="P130" i="5"/>
  <c r="O130" i="5"/>
  <c r="N130" i="5"/>
  <c r="U128" i="5"/>
  <c r="T128" i="5"/>
  <c r="S128" i="5"/>
  <c r="R128" i="5"/>
  <c r="Q128" i="5"/>
  <c r="P128" i="5"/>
  <c r="O128" i="5"/>
  <c r="N128" i="5"/>
  <c r="U126" i="5"/>
  <c r="T126" i="5"/>
  <c r="S126" i="5"/>
  <c r="R126" i="5"/>
  <c r="Q126" i="5"/>
  <c r="P126" i="5"/>
  <c r="O126" i="5"/>
  <c r="N126" i="5"/>
  <c r="U124" i="5"/>
  <c r="T124" i="5"/>
  <c r="S124" i="5"/>
  <c r="R124" i="5"/>
  <c r="Q124" i="5"/>
  <c r="P124" i="5"/>
  <c r="O124" i="5"/>
  <c r="N124" i="5"/>
  <c r="U122" i="5"/>
  <c r="T122" i="5"/>
  <c r="S122" i="5"/>
  <c r="R122" i="5"/>
  <c r="Q122" i="5"/>
  <c r="P122" i="5"/>
  <c r="O122" i="5"/>
  <c r="N122" i="5"/>
  <c r="U120" i="5"/>
  <c r="T120" i="5"/>
  <c r="S120" i="5"/>
  <c r="R120" i="5"/>
  <c r="Q120" i="5"/>
  <c r="P120" i="5"/>
  <c r="O120" i="5"/>
  <c r="N120" i="5"/>
  <c r="U118" i="5"/>
  <c r="T118" i="5"/>
  <c r="S118" i="5"/>
  <c r="R118" i="5"/>
  <c r="Q118" i="5"/>
  <c r="P118" i="5"/>
  <c r="O118" i="5"/>
  <c r="N118" i="5"/>
  <c r="U116" i="5"/>
  <c r="T116" i="5"/>
  <c r="S116" i="5"/>
  <c r="R116" i="5"/>
  <c r="Q116" i="5"/>
  <c r="P116" i="5"/>
  <c r="O116" i="5"/>
  <c r="N116" i="5"/>
  <c r="U114" i="5"/>
  <c r="T114" i="5"/>
  <c r="S114" i="5"/>
  <c r="R114" i="5"/>
  <c r="Q114" i="5"/>
  <c r="P114" i="5"/>
  <c r="O114" i="5"/>
  <c r="N114" i="5"/>
  <c r="U112" i="5"/>
  <c r="T112" i="5"/>
  <c r="S112" i="5"/>
  <c r="R112" i="5"/>
  <c r="Q112" i="5"/>
  <c r="P112" i="5"/>
  <c r="O112" i="5"/>
  <c r="N112" i="5"/>
  <c r="U110" i="5"/>
  <c r="T110" i="5"/>
  <c r="S110" i="5"/>
  <c r="R110" i="5"/>
  <c r="Q110" i="5"/>
  <c r="P110" i="5"/>
  <c r="O110" i="5"/>
  <c r="N110" i="5"/>
  <c r="U108" i="5"/>
  <c r="T108" i="5"/>
  <c r="S108" i="5"/>
  <c r="R108" i="5"/>
  <c r="Q108" i="5"/>
  <c r="P108" i="5"/>
  <c r="O108" i="5"/>
  <c r="N108" i="5"/>
  <c r="U106" i="5"/>
  <c r="T106" i="5"/>
  <c r="S106" i="5"/>
  <c r="R106" i="5"/>
  <c r="Q106" i="5"/>
  <c r="P106" i="5"/>
  <c r="O106" i="5"/>
  <c r="N106" i="5"/>
  <c r="U104" i="5"/>
  <c r="T104" i="5"/>
  <c r="S104" i="5"/>
  <c r="R104" i="5"/>
  <c r="Q104" i="5"/>
  <c r="P104" i="5"/>
  <c r="O104" i="5"/>
  <c r="N104" i="5"/>
  <c r="U102" i="5"/>
  <c r="T102" i="5"/>
  <c r="S102" i="5"/>
  <c r="R102" i="5"/>
  <c r="Q102" i="5"/>
  <c r="P102" i="5"/>
  <c r="O102" i="5"/>
  <c r="N102" i="5"/>
  <c r="U100" i="5"/>
  <c r="T100" i="5"/>
  <c r="S100" i="5"/>
  <c r="R100" i="5"/>
  <c r="Q100" i="5"/>
  <c r="P100" i="5"/>
  <c r="O100" i="5"/>
  <c r="N100" i="5"/>
  <c r="U98" i="5"/>
  <c r="T98" i="5"/>
  <c r="S98" i="5"/>
  <c r="R98" i="5"/>
  <c r="Q98" i="5"/>
  <c r="P98" i="5"/>
  <c r="O98" i="5"/>
  <c r="N98" i="5"/>
  <c r="U96" i="5"/>
  <c r="T96" i="5"/>
  <c r="S96" i="5"/>
  <c r="R96" i="5"/>
  <c r="Q96" i="5"/>
  <c r="P96" i="5"/>
  <c r="O96" i="5"/>
  <c r="N96" i="5"/>
  <c r="U94" i="5"/>
  <c r="T94" i="5"/>
  <c r="S94" i="5"/>
  <c r="R94" i="5"/>
  <c r="Q94" i="5"/>
  <c r="P94" i="5"/>
  <c r="O94" i="5"/>
  <c r="N94" i="5"/>
  <c r="U92" i="5"/>
  <c r="T92" i="5"/>
  <c r="S92" i="5"/>
  <c r="R92" i="5"/>
  <c r="Q92" i="5"/>
  <c r="P92" i="5"/>
  <c r="O92" i="5"/>
  <c r="N92" i="5"/>
  <c r="U90" i="5"/>
  <c r="T90" i="5"/>
  <c r="S90" i="5"/>
  <c r="R90" i="5"/>
  <c r="Q90" i="5"/>
  <c r="P90" i="5"/>
  <c r="O90" i="5"/>
  <c r="N90" i="5"/>
  <c r="U88" i="5"/>
  <c r="T88" i="5"/>
  <c r="S88" i="5"/>
  <c r="R88" i="5"/>
  <c r="Q88" i="5"/>
  <c r="P88" i="5"/>
  <c r="O88" i="5"/>
  <c r="N88" i="5"/>
  <c r="U86" i="5"/>
  <c r="T86" i="5"/>
  <c r="S86" i="5"/>
  <c r="R86" i="5"/>
  <c r="Q86" i="5"/>
  <c r="P86" i="5"/>
  <c r="O86" i="5"/>
  <c r="N86" i="5"/>
  <c r="U84" i="5"/>
  <c r="T84" i="5"/>
  <c r="S84" i="5"/>
  <c r="R84" i="5"/>
  <c r="Q84" i="5"/>
  <c r="P84" i="5"/>
  <c r="O84" i="5"/>
  <c r="N84" i="5"/>
  <c r="U82" i="5"/>
  <c r="T82" i="5"/>
  <c r="S82" i="5"/>
  <c r="R82" i="5"/>
  <c r="Q82" i="5"/>
  <c r="P82" i="5"/>
  <c r="O82" i="5"/>
  <c r="N82" i="5"/>
  <c r="U80" i="5"/>
  <c r="T80" i="5"/>
  <c r="S80" i="5"/>
  <c r="R80" i="5"/>
  <c r="Q80" i="5"/>
  <c r="P80" i="5"/>
  <c r="O80" i="5"/>
  <c r="N80" i="5"/>
  <c r="U78" i="5"/>
  <c r="T78" i="5"/>
  <c r="S78" i="5"/>
  <c r="R78" i="5"/>
  <c r="Q78" i="5"/>
  <c r="P78" i="5"/>
  <c r="O78" i="5"/>
  <c r="N78" i="5"/>
  <c r="U76" i="5"/>
  <c r="T76" i="5"/>
  <c r="S76" i="5"/>
  <c r="R76" i="5"/>
  <c r="Q76" i="5"/>
  <c r="P76" i="5"/>
  <c r="O76" i="5"/>
  <c r="N76" i="5"/>
  <c r="U74" i="5"/>
  <c r="T74" i="5"/>
  <c r="S74" i="5"/>
  <c r="R74" i="5"/>
  <c r="Q74" i="5"/>
  <c r="P74" i="5"/>
  <c r="O74" i="5"/>
  <c r="N74" i="5"/>
  <c r="U72" i="5"/>
  <c r="T72" i="5"/>
  <c r="S72" i="5"/>
  <c r="R72" i="5"/>
  <c r="Q72" i="5"/>
  <c r="P72" i="5"/>
  <c r="O72" i="5"/>
  <c r="N72" i="5"/>
  <c r="U70" i="5"/>
  <c r="T70" i="5"/>
  <c r="S70" i="5"/>
  <c r="R70" i="5"/>
  <c r="Q70" i="5"/>
  <c r="P70" i="5"/>
  <c r="O70" i="5"/>
  <c r="N70" i="5"/>
  <c r="U68" i="5"/>
  <c r="T68" i="5"/>
  <c r="S68" i="5"/>
  <c r="R68" i="5"/>
  <c r="Q68" i="5"/>
  <c r="P68" i="5"/>
  <c r="O68" i="5"/>
  <c r="N68" i="5"/>
  <c r="U66" i="5"/>
  <c r="T66" i="5"/>
  <c r="S66" i="5"/>
  <c r="R66" i="5"/>
  <c r="Q66" i="5"/>
  <c r="P66" i="5"/>
  <c r="O66" i="5"/>
  <c r="N66" i="5"/>
  <c r="U64" i="5"/>
  <c r="T64" i="5"/>
  <c r="S64" i="5"/>
  <c r="R64" i="5"/>
  <c r="Q64" i="5"/>
  <c r="P64" i="5"/>
  <c r="O64" i="5"/>
  <c r="N64" i="5"/>
  <c r="U62" i="5"/>
  <c r="T62" i="5"/>
  <c r="S62" i="5"/>
  <c r="R62" i="5"/>
  <c r="Q62" i="5"/>
  <c r="P62" i="5"/>
  <c r="O62" i="5"/>
  <c r="N62" i="5"/>
  <c r="U60" i="5"/>
  <c r="T60" i="5"/>
  <c r="S60" i="5"/>
  <c r="R60" i="5"/>
  <c r="Q60" i="5"/>
  <c r="P60" i="5"/>
  <c r="O60" i="5"/>
  <c r="N60" i="5"/>
  <c r="U58" i="5"/>
  <c r="T58" i="5"/>
  <c r="S58" i="5"/>
  <c r="R58" i="5"/>
  <c r="Q58" i="5"/>
  <c r="P58" i="5"/>
  <c r="O58" i="5"/>
  <c r="N58" i="5"/>
  <c r="U56" i="5"/>
  <c r="T56" i="5"/>
  <c r="S56" i="5"/>
  <c r="R56" i="5"/>
  <c r="Q56" i="5"/>
  <c r="P56" i="5"/>
  <c r="O56" i="5"/>
  <c r="N56" i="5"/>
  <c r="U54" i="5"/>
  <c r="T54" i="5"/>
  <c r="S54" i="5"/>
  <c r="R54" i="5"/>
  <c r="Q54" i="5"/>
  <c r="P54" i="5"/>
  <c r="O54" i="5"/>
  <c r="N54" i="5"/>
  <c r="U52" i="5"/>
  <c r="T52" i="5"/>
  <c r="S52" i="5"/>
  <c r="R52" i="5"/>
  <c r="Q52" i="5"/>
  <c r="P52" i="5"/>
  <c r="O52" i="5"/>
  <c r="N52" i="5"/>
  <c r="U50" i="5"/>
  <c r="T50" i="5"/>
  <c r="S50" i="5"/>
  <c r="R50" i="5"/>
  <c r="Q50" i="5"/>
  <c r="P50" i="5"/>
  <c r="O50" i="5"/>
  <c r="N50" i="5"/>
  <c r="U48" i="5"/>
  <c r="T48" i="5"/>
  <c r="S48" i="5"/>
  <c r="R48" i="5"/>
  <c r="Q48" i="5"/>
  <c r="P48" i="5"/>
  <c r="O48" i="5"/>
  <c r="N48" i="5"/>
  <c r="U36" i="5"/>
  <c r="T36" i="5"/>
  <c r="S36" i="5"/>
  <c r="R36" i="5"/>
  <c r="Q36" i="5"/>
  <c r="P36" i="5"/>
  <c r="O36" i="5"/>
  <c r="N36" i="5"/>
  <c r="U34" i="5"/>
  <c r="T34" i="5"/>
  <c r="S34" i="5"/>
  <c r="R34" i="5"/>
  <c r="Q34" i="5"/>
  <c r="P34" i="5"/>
  <c r="O34" i="5"/>
  <c r="N34" i="5"/>
  <c r="U32" i="5"/>
  <c r="T32" i="5"/>
  <c r="S32" i="5"/>
  <c r="R32" i="5"/>
  <c r="Q32" i="5"/>
  <c r="P32" i="5"/>
  <c r="O32" i="5"/>
  <c r="N32" i="5"/>
  <c r="U30" i="5"/>
  <c r="T30" i="5"/>
  <c r="S30" i="5"/>
  <c r="R30" i="5"/>
  <c r="Q30" i="5"/>
  <c r="P30" i="5"/>
  <c r="O30" i="5"/>
  <c r="N30" i="5"/>
  <c r="U28" i="5"/>
  <c r="T28" i="5"/>
  <c r="S28" i="5"/>
  <c r="R28" i="5"/>
  <c r="Q28" i="5"/>
  <c r="P28" i="5"/>
  <c r="O28" i="5"/>
  <c r="N28" i="5"/>
  <c r="U26" i="5"/>
  <c r="T26" i="5"/>
  <c r="S26" i="5"/>
  <c r="R26" i="5"/>
  <c r="Q26" i="5"/>
  <c r="P26" i="5"/>
  <c r="O26" i="5"/>
  <c r="N26" i="5"/>
  <c r="U198" i="3"/>
  <c r="T198" i="3"/>
  <c r="S198" i="3"/>
  <c r="R198" i="3"/>
  <c r="Q198" i="3"/>
  <c r="P198" i="3"/>
  <c r="O198" i="3"/>
  <c r="N198" i="3"/>
  <c r="U196" i="3"/>
  <c r="T196" i="3"/>
  <c r="S196" i="3"/>
  <c r="R196" i="3"/>
  <c r="Q196" i="3"/>
  <c r="P196" i="3"/>
  <c r="O196" i="3"/>
  <c r="N196" i="3"/>
  <c r="U194" i="3"/>
  <c r="T194" i="3"/>
  <c r="S194" i="3"/>
  <c r="R194" i="3"/>
  <c r="Q194" i="3"/>
  <c r="P194" i="3"/>
  <c r="O194" i="3"/>
  <c r="N194" i="3"/>
  <c r="U192" i="3"/>
  <c r="T192" i="3"/>
  <c r="S192" i="3"/>
  <c r="R192" i="3"/>
  <c r="Q192" i="3"/>
  <c r="P192" i="3"/>
  <c r="O192" i="3"/>
  <c r="N192" i="3"/>
  <c r="U190" i="3"/>
  <c r="T190" i="3"/>
  <c r="S190" i="3"/>
  <c r="R190" i="3"/>
  <c r="Q190" i="3"/>
  <c r="P190" i="3"/>
  <c r="O190" i="3"/>
  <c r="N190" i="3"/>
  <c r="U188" i="3"/>
  <c r="T188" i="3"/>
  <c r="S188" i="3"/>
  <c r="R188" i="3"/>
  <c r="Q188" i="3"/>
  <c r="P188" i="3"/>
  <c r="O188" i="3"/>
  <c r="N188" i="3"/>
  <c r="U186" i="3"/>
  <c r="T186" i="3"/>
  <c r="S186" i="3"/>
  <c r="R186" i="3"/>
  <c r="Q186" i="3"/>
  <c r="P186" i="3"/>
  <c r="O186" i="3"/>
  <c r="N186" i="3"/>
  <c r="U184" i="3"/>
  <c r="T184" i="3"/>
  <c r="S184" i="3"/>
  <c r="R184" i="3"/>
  <c r="Q184" i="3"/>
  <c r="P184" i="3"/>
  <c r="O184" i="3"/>
  <c r="N184" i="3"/>
  <c r="U182" i="3"/>
  <c r="T182" i="3"/>
  <c r="S182" i="3"/>
  <c r="R182" i="3"/>
  <c r="Q182" i="3"/>
  <c r="P182" i="3"/>
  <c r="O182" i="3"/>
  <c r="N182" i="3"/>
  <c r="U180" i="3"/>
  <c r="T180" i="3"/>
  <c r="S180" i="3"/>
  <c r="R180" i="3"/>
  <c r="Q180" i="3"/>
  <c r="P180" i="3"/>
  <c r="O180" i="3"/>
  <c r="N180" i="3"/>
  <c r="U178" i="3"/>
  <c r="T178" i="3"/>
  <c r="S178" i="3"/>
  <c r="R178" i="3"/>
  <c r="Q178" i="3"/>
  <c r="P178" i="3"/>
  <c r="O178" i="3"/>
  <c r="N178" i="3"/>
  <c r="U176" i="3"/>
  <c r="T176" i="3"/>
  <c r="S176" i="3"/>
  <c r="R176" i="3"/>
  <c r="Q176" i="3"/>
  <c r="P176" i="3"/>
  <c r="O176" i="3"/>
  <c r="N176" i="3"/>
  <c r="U174" i="3"/>
  <c r="T174" i="3"/>
  <c r="S174" i="3"/>
  <c r="R174" i="3"/>
  <c r="Q174" i="3"/>
  <c r="P174" i="3"/>
  <c r="O174" i="3"/>
  <c r="N174" i="3"/>
  <c r="U172" i="3"/>
  <c r="T172" i="3"/>
  <c r="S172" i="3"/>
  <c r="R172" i="3"/>
  <c r="Q172" i="3"/>
  <c r="P172" i="3"/>
  <c r="O172" i="3"/>
  <c r="N172" i="3"/>
  <c r="U170" i="3"/>
  <c r="T170" i="3"/>
  <c r="S170" i="3"/>
  <c r="R170" i="3"/>
  <c r="Q170" i="3"/>
  <c r="P170" i="3"/>
  <c r="O170" i="3"/>
  <c r="N170" i="3"/>
  <c r="U168" i="3"/>
  <c r="T168" i="3"/>
  <c r="S168" i="3"/>
  <c r="R168" i="3"/>
  <c r="Q168" i="3"/>
  <c r="P168" i="3"/>
  <c r="O168" i="3"/>
  <c r="N168" i="3"/>
  <c r="U166" i="3"/>
  <c r="T166" i="3"/>
  <c r="S166" i="3"/>
  <c r="R166" i="3"/>
  <c r="Q166" i="3"/>
  <c r="P166" i="3"/>
  <c r="O166" i="3"/>
  <c r="N166" i="3"/>
  <c r="U164" i="3"/>
  <c r="T164" i="3"/>
  <c r="S164" i="3"/>
  <c r="R164" i="3"/>
  <c r="Q164" i="3"/>
  <c r="P164" i="3"/>
  <c r="O164" i="3"/>
  <c r="N164" i="3"/>
  <c r="U162" i="3"/>
  <c r="T162" i="3"/>
  <c r="S162" i="3"/>
  <c r="R162" i="3"/>
  <c r="Q162" i="3"/>
  <c r="P162" i="3"/>
  <c r="O162" i="3"/>
  <c r="N162" i="3"/>
  <c r="U160" i="3"/>
  <c r="T160" i="3"/>
  <c r="S160" i="3"/>
  <c r="R160" i="3"/>
  <c r="Q160" i="3"/>
  <c r="P160" i="3"/>
  <c r="O160" i="3"/>
  <c r="N160" i="3"/>
  <c r="U158" i="3"/>
  <c r="T158" i="3"/>
  <c r="S158" i="3"/>
  <c r="R158" i="3"/>
  <c r="Q158" i="3"/>
  <c r="P158" i="3"/>
  <c r="O158" i="3"/>
  <c r="N158" i="3"/>
  <c r="U156" i="3"/>
  <c r="T156" i="3"/>
  <c r="S156" i="3"/>
  <c r="R156" i="3"/>
  <c r="Q156" i="3"/>
  <c r="P156" i="3"/>
  <c r="O156" i="3"/>
  <c r="N156" i="3"/>
  <c r="U154" i="3"/>
  <c r="T154" i="3"/>
  <c r="S154" i="3"/>
  <c r="R154" i="3"/>
  <c r="Q154" i="3"/>
  <c r="P154" i="3"/>
  <c r="O154" i="3"/>
  <c r="N154" i="3"/>
  <c r="U152" i="3"/>
  <c r="T152" i="3"/>
  <c r="S152" i="3"/>
  <c r="R152" i="3"/>
  <c r="Q152" i="3"/>
  <c r="P152" i="3"/>
  <c r="O152" i="3"/>
  <c r="N152" i="3"/>
  <c r="U150" i="3"/>
  <c r="T150" i="3"/>
  <c r="S150" i="3"/>
  <c r="R150" i="3"/>
  <c r="Q150" i="3"/>
  <c r="P150" i="3"/>
  <c r="O150" i="3"/>
  <c r="N150" i="3"/>
  <c r="U148" i="3"/>
  <c r="T148" i="3"/>
  <c r="S148" i="3"/>
  <c r="R148" i="3"/>
  <c r="Q148" i="3"/>
  <c r="P148" i="3"/>
  <c r="O148" i="3"/>
  <c r="N148" i="3"/>
  <c r="U146" i="3"/>
  <c r="T146" i="3"/>
  <c r="S146" i="3"/>
  <c r="R146" i="3"/>
  <c r="Q146" i="3"/>
  <c r="P146" i="3"/>
  <c r="O146" i="3"/>
  <c r="N146" i="3"/>
  <c r="U144" i="3"/>
  <c r="T144" i="3"/>
  <c r="S144" i="3"/>
  <c r="R144" i="3"/>
  <c r="Q144" i="3"/>
  <c r="P144" i="3"/>
  <c r="O144" i="3"/>
  <c r="N144" i="3"/>
  <c r="U142" i="3"/>
  <c r="T142" i="3"/>
  <c r="S142" i="3"/>
  <c r="R142" i="3"/>
  <c r="Q142" i="3"/>
  <c r="P142" i="3"/>
  <c r="O142" i="3"/>
  <c r="N142" i="3"/>
  <c r="U140" i="3"/>
  <c r="T140" i="3"/>
  <c r="S140" i="3"/>
  <c r="R140" i="3"/>
  <c r="Q140" i="3"/>
  <c r="P140" i="3"/>
  <c r="O140" i="3"/>
  <c r="N140" i="3"/>
  <c r="U138" i="3"/>
  <c r="T138" i="3"/>
  <c r="S138" i="3"/>
  <c r="R138" i="3"/>
  <c r="Q138" i="3"/>
  <c r="P138" i="3"/>
  <c r="O138" i="3"/>
  <c r="N138" i="3"/>
  <c r="U136" i="3"/>
  <c r="T136" i="3"/>
  <c r="S136" i="3"/>
  <c r="R136" i="3"/>
  <c r="Q136" i="3"/>
  <c r="P136" i="3"/>
  <c r="O136" i="3"/>
  <c r="N136" i="3"/>
  <c r="U134" i="3"/>
  <c r="T134" i="3"/>
  <c r="S134" i="3"/>
  <c r="R134" i="3"/>
  <c r="Q134" i="3"/>
  <c r="P134" i="3"/>
  <c r="O134" i="3"/>
  <c r="N134" i="3"/>
  <c r="U132" i="3"/>
  <c r="T132" i="3"/>
  <c r="S132" i="3"/>
  <c r="R132" i="3"/>
  <c r="Q132" i="3"/>
  <c r="P132" i="3"/>
  <c r="O132" i="3"/>
  <c r="N132" i="3"/>
  <c r="U130" i="3"/>
  <c r="T130" i="3"/>
  <c r="S130" i="3"/>
  <c r="R130" i="3"/>
  <c r="Q130" i="3"/>
  <c r="P130" i="3"/>
  <c r="O130" i="3"/>
  <c r="N130" i="3"/>
  <c r="U128" i="3"/>
  <c r="T128" i="3"/>
  <c r="S128" i="3"/>
  <c r="R128" i="3"/>
  <c r="Q128" i="3"/>
  <c r="P128" i="3"/>
  <c r="O128" i="3"/>
  <c r="N128" i="3"/>
  <c r="U126" i="3"/>
  <c r="T126" i="3"/>
  <c r="S126" i="3"/>
  <c r="R126" i="3"/>
  <c r="Q126" i="3"/>
  <c r="P126" i="3"/>
  <c r="O126" i="3"/>
  <c r="N126" i="3"/>
  <c r="U124" i="3"/>
  <c r="T124" i="3"/>
  <c r="S124" i="3"/>
  <c r="R124" i="3"/>
  <c r="Q124" i="3"/>
  <c r="P124" i="3"/>
  <c r="O124" i="3"/>
  <c r="N124" i="3"/>
  <c r="U122" i="3"/>
  <c r="T122" i="3"/>
  <c r="S122" i="3"/>
  <c r="R122" i="3"/>
  <c r="Q122" i="3"/>
  <c r="P122" i="3"/>
  <c r="O122" i="3"/>
  <c r="N122" i="3"/>
  <c r="U120" i="3"/>
  <c r="T120" i="3"/>
  <c r="S120" i="3"/>
  <c r="R120" i="3"/>
  <c r="Q120" i="3"/>
  <c r="P120" i="3"/>
  <c r="O120" i="3"/>
  <c r="N120" i="3"/>
  <c r="U118" i="3"/>
  <c r="T118" i="3"/>
  <c r="S118" i="3"/>
  <c r="R118" i="3"/>
  <c r="Q118" i="3"/>
  <c r="P118" i="3"/>
  <c r="O118" i="3"/>
  <c r="N118" i="3"/>
  <c r="U116" i="3"/>
  <c r="T116" i="3"/>
  <c r="S116" i="3"/>
  <c r="R116" i="3"/>
  <c r="Q116" i="3"/>
  <c r="P116" i="3"/>
  <c r="O116" i="3"/>
  <c r="N116" i="3"/>
  <c r="U114" i="3"/>
  <c r="T114" i="3"/>
  <c r="S114" i="3"/>
  <c r="R114" i="3"/>
  <c r="Q114" i="3"/>
  <c r="P114" i="3"/>
  <c r="O114" i="3"/>
  <c r="N114" i="3"/>
  <c r="U112" i="3"/>
  <c r="T112" i="3"/>
  <c r="S112" i="3"/>
  <c r="R112" i="3"/>
  <c r="Q112" i="3"/>
  <c r="P112" i="3"/>
  <c r="O112" i="3"/>
  <c r="N112" i="3"/>
  <c r="U110" i="3"/>
  <c r="T110" i="3"/>
  <c r="S110" i="3"/>
  <c r="R110" i="3"/>
  <c r="Q110" i="3"/>
  <c r="P110" i="3"/>
  <c r="O110" i="3"/>
  <c r="N110" i="3"/>
  <c r="U108" i="3"/>
  <c r="T108" i="3"/>
  <c r="S108" i="3"/>
  <c r="R108" i="3"/>
  <c r="Q108" i="3"/>
  <c r="P108" i="3"/>
  <c r="O108" i="3"/>
  <c r="N108" i="3"/>
  <c r="U106" i="3"/>
  <c r="T106" i="3"/>
  <c r="S106" i="3"/>
  <c r="R106" i="3"/>
  <c r="Q106" i="3"/>
  <c r="P106" i="3"/>
  <c r="O106" i="3"/>
  <c r="N106" i="3"/>
  <c r="U104" i="3"/>
  <c r="T104" i="3"/>
  <c r="S104" i="3"/>
  <c r="R104" i="3"/>
  <c r="Q104" i="3"/>
  <c r="P104" i="3"/>
  <c r="O104" i="3"/>
  <c r="N104" i="3"/>
  <c r="U102" i="3"/>
  <c r="T102" i="3"/>
  <c r="S102" i="3"/>
  <c r="R102" i="3"/>
  <c r="Q102" i="3"/>
  <c r="P102" i="3"/>
  <c r="O102" i="3"/>
  <c r="N102" i="3"/>
  <c r="U100" i="3"/>
  <c r="T100" i="3"/>
  <c r="S100" i="3"/>
  <c r="R100" i="3"/>
  <c r="Q100" i="3"/>
  <c r="P100" i="3"/>
  <c r="O100" i="3"/>
  <c r="N100" i="3"/>
  <c r="U98" i="3"/>
  <c r="T98" i="3"/>
  <c r="S98" i="3"/>
  <c r="R98" i="3"/>
  <c r="Q98" i="3"/>
  <c r="P98" i="3"/>
  <c r="O98" i="3"/>
  <c r="N98" i="3"/>
  <c r="U96" i="3"/>
  <c r="T96" i="3"/>
  <c r="S96" i="3"/>
  <c r="R96" i="3"/>
  <c r="Q96" i="3"/>
  <c r="P96" i="3"/>
  <c r="O96" i="3"/>
  <c r="N96" i="3"/>
  <c r="U94" i="3"/>
  <c r="T94" i="3"/>
  <c r="S94" i="3"/>
  <c r="R94" i="3"/>
  <c r="Q94" i="3"/>
  <c r="P94" i="3"/>
  <c r="O94" i="3"/>
  <c r="N94" i="3"/>
  <c r="U92" i="3"/>
  <c r="T92" i="3"/>
  <c r="S92" i="3"/>
  <c r="R92" i="3"/>
  <c r="Q92" i="3"/>
  <c r="P92" i="3"/>
  <c r="O92" i="3"/>
  <c r="N92" i="3"/>
  <c r="U90" i="3"/>
  <c r="T90" i="3"/>
  <c r="S90" i="3"/>
  <c r="R90" i="3"/>
  <c r="Q90" i="3"/>
  <c r="P90" i="3"/>
  <c r="O90" i="3"/>
  <c r="N90" i="3"/>
  <c r="U88" i="3"/>
  <c r="T88" i="3"/>
  <c r="S88" i="3"/>
  <c r="R88" i="3"/>
  <c r="Q88" i="3"/>
  <c r="P88" i="3"/>
  <c r="O88" i="3"/>
  <c r="N88" i="3"/>
  <c r="U86" i="3"/>
  <c r="T86" i="3"/>
  <c r="S86" i="3"/>
  <c r="R86" i="3"/>
  <c r="Q86" i="3"/>
  <c r="P86" i="3"/>
  <c r="O86" i="3"/>
  <c r="N86" i="3"/>
  <c r="U84" i="3"/>
  <c r="T84" i="3"/>
  <c r="S84" i="3"/>
  <c r="R84" i="3"/>
  <c r="Q84" i="3"/>
  <c r="P84" i="3"/>
  <c r="O84" i="3"/>
  <c r="N84" i="3"/>
  <c r="U82" i="3"/>
  <c r="T82" i="3"/>
  <c r="S82" i="3"/>
  <c r="R82" i="3"/>
  <c r="Q82" i="3"/>
  <c r="P82" i="3"/>
  <c r="O82" i="3"/>
  <c r="N82" i="3"/>
  <c r="U80" i="3"/>
  <c r="T80" i="3"/>
  <c r="S80" i="3"/>
  <c r="R80" i="3"/>
  <c r="Q80" i="3"/>
  <c r="P80" i="3"/>
  <c r="O80" i="3"/>
  <c r="N80" i="3"/>
  <c r="U78" i="3"/>
  <c r="T78" i="3"/>
  <c r="S78" i="3"/>
  <c r="R78" i="3"/>
  <c r="Q78" i="3"/>
  <c r="P78" i="3"/>
  <c r="O78" i="3"/>
  <c r="N78" i="3"/>
  <c r="U76" i="3"/>
  <c r="T76" i="3"/>
  <c r="S76" i="3"/>
  <c r="R76" i="3"/>
  <c r="Q76" i="3"/>
  <c r="P76" i="3"/>
  <c r="O76" i="3"/>
  <c r="N76" i="3"/>
  <c r="U74" i="3"/>
  <c r="T74" i="3"/>
  <c r="S74" i="3"/>
  <c r="R74" i="3"/>
  <c r="Q74" i="3"/>
  <c r="P74" i="3"/>
  <c r="O74" i="3"/>
  <c r="N74" i="3"/>
  <c r="U72" i="3"/>
  <c r="T72" i="3"/>
  <c r="S72" i="3"/>
  <c r="R72" i="3"/>
  <c r="Q72" i="3"/>
  <c r="P72" i="3"/>
  <c r="O72" i="3"/>
  <c r="N72" i="3"/>
  <c r="U70" i="3"/>
  <c r="T70" i="3"/>
  <c r="S70" i="3"/>
  <c r="R70" i="3"/>
  <c r="Q70" i="3"/>
  <c r="P70" i="3"/>
  <c r="O70" i="3"/>
  <c r="N70" i="3"/>
  <c r="U68" i="3"/>
  <c r="T68" i="3"/>
  <c r="S68" i="3"/>
  <c r="R68" i="3"/>
  <c r="Q68" i="3"/>
  <c r="P68" i="3"/>
  <c r="O68" i="3"/>
  <c r="N68" i="3"/>
  <c r="U66" i="3"/>
  <c r="T66" i="3"/>
  <c r="S66" i="3"/>
  <c r="R66" i="3"/>
  <c r="Q66" i="3"/>
  <c r="P66" i="3"/>
  <c r="O66" i="3"/>
  <c r="N66" i="3"/>
  <c r="U64" i="3"/>
  <c r="T64" i="3"/>
  <c r="S64" i="3"/>
  <c r="R64" i="3"/>
  <c r="Q64" i="3"/>
  <c r="P64" i="3"/>
  <c r="O64" i="3"/>
  <c r="N64" i="3"/>
  <c r="U62" i="3"/>
  <c r="T62" i="3"/>
  <c r="S62" i="3"/>
  <c r="R62" i="3"/>
  <c r="Q62" i="3"/>
  <c r="P62" i="3"/>
  <c r="O62" i="3"/>
  <c r="N62" i="3"/>
  <c r="U60" i="3"/>
  <c r="T60" i="3"/>
  <c r="S60" i="3"/>
  <c r="R60" i="3"/>
  <c r="Q60" i="3"/>
  <c r="P60" i="3"/>
  <c r="O60" i="3"/>
  <c r="N60" i="3"/>
  <c r="U58" i="3"/>
  <c r="T58" i="3"/>
  <c r="S58" i="3"/>
  <c r="R58" i="3"/>
  <c r="Q58" i="3"/>
  <c r="P58" i="3"/>
  <c r="O58" i="3"/>
  <c r="N58" i="3"/>
  <c r="U56" i="3"/>
  <c r="T56" i="3"/>
  <c r="S56" i="3"/>
  <c r="R56" i="3"/>
  <c r="Q56" i="3"/>
  <c r="P56" i="3"/>
  <c r="O56" i="3"/>
  <c r="N56" i="3"/>
  <c r="U54" i="3"/>
  <c r="T54" i="3"/>
  <c r="S54" i="3"/>
  <c r="R54" i="3"/>
  <c r="Q54" i="3"/>
  <c r="P54" i="3"/>
  <c r="O54" i="3"/>
  <c r="N54" i="3"/>
  <c r="U52" i="3"/>
  <c r="T52" i="3"/>
  <c r="S52" i="3"/>
  <c r="R52" i="3"/>
  <c r="Q52" i="3"/>
  <c r="P52" i="3"/>
  <c r="O52" i="3"/>
  <c r="N52" i="3"/>
  <c r="U50" i="3"/>
  <c r="T50" i="3"/>
  <c r="S50" i="3"/>
  <c r="R50" i="3"/>
  <c r="Q50" i="3"/>
  <c r="P50" i="3"/>
  <c r="O50" i="3"/>
  <c r="N50" i="3"/>
  <c r="U48" i="3"/>
  <c r="T48" i="3"/>
  <c r="S48" i="3"/>
  <c r="R48" i="3"/>
  <c r="Q48" i="3"/>
  <c r="P48" i="3"/>
  <c r="O48" i="3"/>
  <c r="N48" i="3"/>
  <c r="U36" i="3"/>
  <c r="T36" i="3"/>
  <c r="S36" i="3"/>
  <c r="R36" i="3"/>
  <c r="Q36" i="3"/>
  <c r="P36" i="3"/>
  <c r="O36" i="3"/>
  <c r="N36" i="3"/>
  <c r="U34" i="3"/>
  <c r="T34" i="3"/>
  <c r="S34" i="3"/>
  <c r="R34" i="3"/>
  <c r="Q34" i="3"/>
  <c r="P34" i="3"/>
  <c r="O34" i="3"/>
  <c r="N34" i="3"/>
  <c r="U32" i="3"/>
  <c r="T32" i="3"/>
  <c r="S32" i="3"/>
  <c r="R32" i="3"/>
  <c r="Q32" i="3"/>
  <c r="P32" i="3"/>
  <c r="O32" i="3"/>
  <c r="N32" i="3"/>
  <c r="U30" i="3"/>
  <c r="T30" i="3"/>
  <c r="S30" i="3"/>
  <c r="R30" i="3"/>
  <c r="Q30" i="3"/>
  <c r="P30" i="3"/>
  <c r="O30" i="3"/>
  <c r="N30" i="3"/>
  <c r="U28" i="3"/>
  <c r="T28" i="3"/>
  <c r="S28" i="3"/>
  <c r="R28" i="3"/>
  <c r="Q28" i="3"/>
  <c r="P28" i="3"/>
  <c r="O28" i="3"/>
  <c r="N28" i="3"/>
  <c r="U26" i="3"/>
  <c r="T26" i="3"/>
  <c r="S26" i="3"/>
  <c r="R26" i="3"/>
  <c r="Q26" i="3"/>
  <c r="P26" i="3"/>
  <c r="O26" i="3"/>
  <c r="N26" i="3"/>
  <c r="P52" i="7"/>
  <c r="O52" i="7"/>
  <c r="N52" i="7"/>
  <c r="P50" i="7"/>
  <c r="O50" i="7"/>
  <c r="N50" i="7"/>
  <c r="P48" i="7"/>
  <c r="O48" i="7"/>
  <c r="N48" i="7"/>
  <c r="U54" i="7"/>
  <c r="T54" i="7"/>
  <c r="S54" i="7"/>
  <c r="R54" i="7"/>
  <c r="Q54" i="7"/>
  <c r="P54" i="7"/>
  <c r="O54" i="7"/>
  <c r="N54" i="7"/>
  <c r="U52" i="7"/>
  <c r="T52" i="7"/>
  <c r="S52" i="7"/>
  <c r="R52" i="7"/>
  <c r="Q52" i="7"/>
  <c r="U50" i="7"/>
  <c r="T50" i="7"/>
  <c r="S50" i="7"/>
  <c r="R50" i="7"/>
  <c r="Q50" i="7"/>
  <c r="U48" i="7"/>
  <c r="T48" i="7"/>
  <c r="S48" i="7"/>
  <c r="R48" i="7"/>
  <c r="Q48" i="7"/>
  <c r="M388" i="7"/>
  <c r="M386" i="7"/>
  <c r="M384" i="7"/>
  <c r="M382" i="7"/>
  <c r="M380" i="7"/>
  <c r="M378" i="7"/>
  <c r="M376" i="7"/>
  <c r="M374" i="7"/>
  <c r="M372" i="7"/>
  <c r="M370" i="7"/>
  <c r="M368" i="7"/>
  <c r="M366" i="7"/>
  <c r="M364" i="7"/>
  <c r="M362" i="7"/>
  <c r="M360" i="7"/>
  <c r="M358" i="7"/>
  <c r="M356" i="7"/>
  <c r="M354" i="7"/>
  <c r="M352" i="7"/>
  <c r="M350" i="7"/>
  <c r="M348" i="7"/>
  <c r="M346" i="7"/>
  <c r="M344" i="7"/>
  <c r="M342" i="7"/>
  <c r="M340" i="7"/>
  <c r="M338" i="7"/>
  <c r="M336" i="7"/>
  <c r="M334" i="7"/>
  <c r="M332" i="7"/>
  <c r="M330" i="7"/>
  <c r="M328" i="7"/>
  <c r="M326" i="7"/>
  <c r="M324" i="7"/>
  <c r="M322" i="7"/>
  <c r="M320" i="7"/>
  <c r="M318" i="7"/>
  <c r="M316" i="7"/>
  <c r="M314" i="7"/>
  <c r="M312" i="7"/>
  <c r="M310" i="7"/>
  <c r="M308" i="7"/>
  <c r="M306" i="7"/>
  <c r="M304" i="7"/>
  <c r="M302" i="7"/>
  <c r="M300" i="7"/>
  <c r="M298" i="7"/>
  <c r="M296" i="7"/>
  <c r="M294" i="7"/>
  <c r="M292" i="7"/>
  <c r="M290" i="7"/>
  <c r="M288" i="7"/>
  <c r="M286" i="7"/>
  <c r="M284" i="7"/>
  <c r="M282" i="7"/>
  <c r="M280" i="7"/>
  <c r="M278" i="7"/>
  <c r="M276" i="7"/>
  <c r="M274" i="7"/>
  <c r="M272" i="7"/>
  <c r="M270" i="7"/>
  <c r="M268" i="7"/>
  <c r="M266" i="7"/>
  <c r="M264" i="7"/>
  <c r="M262" i="7"/>
  <c r="M260" i="7"/>
  <c r="M258" i="7"/>
  <c r="M256" i="7"/>
  <c r="M254" i="7"/>
  <c r="M252" i="7"/>
  <c r="M250" i="7"/>
  <c r="M248" i="7"/>
  <c r="M246" i="7"/>
  <c r="M244" i="7"/>
  <c r="M242" i="7"/>
  <c r="M240" i="7"/>
  <c r="M238" i="7"/>
  <c r="M236" i="7"/>
  <c r="M234" i="7"/>
  <c r="M232" i="7"/>
  <c r="M230" i="7"/>
  <c r="M228" i="7"/>
  <c r="M226" i="7"/>
  <c r="M224" i="7"/>
  <c r="M222" i="7"/>
  <c r="M220" i="7"/>
  <c r="M218" i="7"/>
  <c r="M216" i="7"/>
  <c r="M214" i="7"/>
  <c r="M212" i="7"/>
  <c r="M210" i="7"/>
  <c r="M208" i="7"/>
  <c r="M206" i="7"/>
  <c r="M204" i="7"/>
  <c r="M202" i="7"/>
  <c r="M200" i="7"/>
  <c r="M198" i="7"/>
  <c r="M196" i="7"/>
  <c r="M194" i="7"/>
  <c r="M192" i="7"/>
  <c r="M190" i="7"/>
  <c r="M188" i="7"/>
  <c r="M186" i="7"/>
  <c r="M184" i="7"/>
  <c r="M182" i="7"/>
  <c r="M180" i="7"/>
  <c r="M178" i="7"/>
  <c r="M176" i="7"/>
  <c r="M174" i="7"/>
  <c r="M172" i="7"/>
  <c r="M170" i="7"/>
  <c r="M168" i="7"/>
  <c r="M166" i="7"/>
  <c r="M164" i="7"/>
  <c r="M162" i="7"/>
  <c r="M160" i="7"/>
  <c r="M158" i="7"/>
  <c r="M156" i="7"/>
  <c r="M154" i="7"/>
  <c r="M152" i="7"/>
  <c r="M150" i="7"/>
  <c r="M148" i="7"/>
  <c r="M146" i="7"/>
  <c r="M144" i="7"/>
  <c r="M142" i="7"/>
  <c r="M140" i="7"/>
  <c r="M138" i="7"/>
  <c r="M136" i="7"/>
  <c r="M134" i="7"/>
  <c r="M132" i="7"/>
  <c r="M130" i="7"/>
  <c r="M128" i="7"/>
  <c r="M126" i="7"/>
  <c r="M124" i="7"/>
  <c r="M122" i="7"/>
  <c r="M120" i="7"/>
  <c r="M118" i="7"/>
  <c r="M116" i="7"/>
  <c r="M114" i="7"/>
  <c r="M112" i="7"/>
  <c r="M110" i="7"/>
  <c r="M108" i="7"/>
  <c r="M106" i="7"/>
  <c r="M104" i="7"/>
  <c r="M102" i="7"/>
  <c r="M100" i="7"/>
  <c r="M98" i="7"/>
  <c r="M96" i="7"/>
  <c r="M94" i="7"/>
  <c r="M92" i="7"/>
  <c r="M90" i="7"/>
  <c r="M88" i="7"/>
  <c r="M86" i="7"/>
  <c r="M84" i="7"/>
  <c r="M82" i="7"/>
  <c r="M80" i="7"/>
  <c r="M78" i="7"/>
  <c r="M76" i="7"/>
  <c r="M74" i="7"/>
  <c r="M72" i="7"/>
  <c r="M70" i="7"/>
  <c r="M68" i="7"/>
  <c r="M66" i="7"/>
  <c r="M64" i="7"/>
  <c r="M62" i="7"/>
  <c r="M60" i="7"/>
  <c r="M58" i="7"/>
  <c r="M24" i="7" s="1"/>
  <c r="J24" i="7" s="1"/>
  <c r="M56" i="7"/>
  <c r="M54" i="7"/>
  <c r="M52" i="7"/>
  <c r="M50" i="7"/>
  <c r="M48" i="7"/>
  <c r="B37" i="7" s="1"/>
  <c r="U45" i="7"/>
  <c r="U46" i="7" s="1"/>
  <c r="T45" i="7"/>
  <c r="T46" i="7" s="1"/>
  <c r="S45" i="7"/>
  <c r="S46" i="7" s="1"/>
  <c r="R45" i="7"/>
  <c r="R46" i="7" s="1"/>
  <c r="Q45" i="7"/>
  <c r="Q46" i="7" s="1"/>
  <c r="P45" i="7"/>
  <c r="P46" i="7" s="1"/>
  <c r="O45" i="7"/>
  <c r="O46" i="7" s="1"/>
  <c r="N45" i="7"/>
  <c r="N46" i="7" s="1"/>
  <c r="M36" i="7"/>
  <c r="I36" i="7" s="1"/>
  <c r="M34" i="7"/>
  <c r="K34" i="7" s="1"/>
  <c r="M32" i="7"/>
  <c r="K32" i="7" s="1"/>
  <c r="M30" i="7"/>
  <c r="I30" i="7" s="1"/>
  <c r="M28" i="7"/>
  <c r="K28" i="7" s="1"/>
  <c r="M26" i="7"/>
  <c r="K26" i="7" s="1"/>
  <c r="M22" i="7"/>
  <c r="K22" i="7" s="1"/>
  <c r="M20" i="7"/>
  <c r="I20" i="7" s="1"/>
  <c r="N20" i="3"/>
  <c r="Q20" i="3"/>
  <c r="R20" i="3"/>
  <c r="S20" i="3"/>
  <c r="T20" i="3"/>
  <c r="U20" i="3"/>
  <c r="N22" i="3"/>
  <c r="Q22" i="3"/>
  <c r="R22" i="3"/>
  <c r="S22" i="3"/>
  <c r="T22" i="3"/>
  <c r="U22" i="3"/>
  <c r="N24" i="3"/>
  <c r="P24" i="3"/>
  <c r="Q24" i="3"/>
  <c r="R24" i="3"/>
  <c r="S24" i="3"/>
  <c r="T24" i="3"/>
  <c r="U24" i="3"/>
  <c r="M34" i="4"/>
  <c r="K34" i="4" s="1"/>
  <c r="M34" i="2"/>
  <c r="J34" i="2" s="1"/>
  <c r="U24" i="5"/>
  <c r="T24" i="5"/>
  <c r="S24" i="5"/>
  <c r="R24" i="5"/>
  <c r="Q24" i="5"/>
  <c r="P24" i="5"/>
  <c r="O24" i="5"/>
  <c r="N24" i="5"/>
  <c r="U22" i="5"/>
  <c r="T22" i="5"/>
  <c r="S22" i="5"/>
  <c r="R22" i="5"/>
  <c r="Q22" i="5"/>
  <c r="P22" i="5"/>
  <c r="O22" i="5"/>
  <c r="N22" i="5"/>
  <c r="U20" i="5"/>
  <c r="T20" i="5"/>
  <c r="S20" i="5"/>
  <c r="R20" i="5"/>
  <c r="Q20" i="5"/>
  <c r="P20" i="5"/>
  <c r="O20" i="5"/>
  <c r="N20" i="5"/>
  <c r="U18" i="5"/>
  <c r="T18" i="5"/>
  <c r="S18" i="5"/>
  <c r="R18" i="5"/>
  <c r="Q18" i="5"/>
  <c r="P18" i="5"/>
  <c r="O18" i="5"/>
  <c r="N18" i="5"/>
  <c r="M26" i="3"/>
  <c r="M34" i="1"/>
  <c r="U33" i="1"/>
  <c r="T33" i="1"/>
  <c r="S33" i="1"/>
  <c r="R33" i="1"/>
  <c r="Q33" i="1"/>
  <c r="P33" i="1"/>
  <c r="O33" i="1"/>
  <c r="N33" i="1"/>
  <c r="M34" i="5"/>
  <c r="M198" i="5"/>
  <c r="M196" i="5"/>
  <c r="M194" i="5"/>
  <c r="M192" i="5"/>
  <c r="M190" i="5"/>
  <c r="M188" i="5"/>
  <c r="M186" i="5"/>
  <c r="M184" i="5"/>
  <c r="M182" i="5"/>
  <c r="M180" i="5"/>
  <c r="M178" i="5"/>
  <c r="M176" i="5"/>
  <c r="M174" i="5"/>
  <c r="M172" i="5"/>
  <c r="M170" i="5"/>
  <c r="M168" i="5"/>
  <c r="M166" i="5"/>
  <c r="M164" i="5"/>
  <c r="M162" i="5"/>
  <c r="M160" i="5"/>
  <c r="M158" i="5"/>
  <c r="M156" i="5"/>
  <c r="M154" i="5"/>
  <c r="M152" i="5"/>
  <c r="M150" i="5"/>
  <c r="M148" i="5"/>
  <c r="M146" i="5"/>
  <c r="M144" i="5"/>
  <c r="M142" i="5"/>
  <c r="M140" i="5"/>
  <c r="M138" i="5"/>
  <c r="M136" i="5"/>
  <c r="M134" i="5"/>
  <c r="M132" i="5"/>
  <c r="M130" i="5"/>
  <c r="M128" i="5"/>
  <c r="M126" i="5"/>
  <c r="M124" i="5"/>
  <c r="M122" i="5"/>
  <c r="M120" i="5"/>
  <c r="M118" i="5"/>
  <c r="M116" i="5"/>
  <c r="M114" i="5"/>
  <c r="M112" i="5"/>
  <c r="M110" i="5"/>
  <c r="M108" i="5"/>
  <c r="M106" i="5"/>
  <c r="M104" i="5"/>
  <c r="M102" i="5"/>
  <c r="M100" i="5"/>
  <c r="M98" i="5"/>
  <c r="M96" i="5"/>
  <c r="M94" i="5"/>
  <c r="M92" i="5"/>
  <c r="M90" i="5"/>
  <c r="M88" i="5"/>
  <c r="M86" i="5"/>
  <c r="M84" i="5"/>
  <c r="M82" i="5"/>
  <c r="M80" i="5"/>
  <c r="M78" i="5"/>
  <c r="M76" i="5"/>
  <c r="M74" i="5"/>
  <c r="M72" i="5"/>
  <c r="M70" i="5"/>
  <c r="M68" i="5"/>
  <c r="M66" i="5"/>
  <c r="M64" i="5"/>
  <c r="M62" i="5"/>
  <c r="M60" i="5"/>
  <c r="M58" i="5"/>
  <c r="M56" i="5"/>
  <c r="M54" i="5"/>
  <c r="M52" i="5"/>
  <c r="M50" i="5"/>
  <c r="M48" i="5"/>
  <c r="B37" i="5" s="1"/>
  <c r="U45" i="5"/>
  <c r="U46" i="5" s="1"/>
  <c r="T45" i="5"/>
  <c r="T46" i="5" s="1"/>
  <c r="S45" i="5"/>
  <c r="S46" i="5" s="1"/>
  <c r="R45" i="5"/>
  <c r="R46" i="5" s="1"/>
  <c r="Q45" i="5"/>
  <c r="Q46" i="5" s="1"/>
  <c r="P45" i="5"/>
  <c r="P46" i="5" s="1"/>
  <c r="O45" i="5"/>
  <c r="O46" i="5" s="1"/>
  <c r="N45" i="5"/>
  <c r="N46" i="5" s="1"/>
  <c r="M36" i="5"/>
  <c r="M32" i="5"/>
  <c r="M30" i="5"/>
  <c r="M28" i="5"/>
  <c r="M26" i="5"/>
  <c r="M24" i="5"/>
  <c r="M22" i="5"/>
  <c r="M20" i="5"/>
  <c r="M18" i="5"/>
  <c r="M36" i="2"/>
  <c r="K36" i="2" s="1"/>
  <c r="M32" i="2"/>
  <c r="K32" i="2" s="1"/>
  <c r="M30" i="2"/>
  <c r="K30" i="2" s="1"/>
  <c r="M28" i="2"/>
  <c r="K28" i="2" s="1"/>
  <c r="M26" i="2"/>
  <c r="K26" i="2" s="1"/>
  <c r="M24" i="2"/>
  <c r="K24" i="2" s="1"/>
  <c r="M26" i="4"/>
  <c r="K26" i="4" s="1"/>
  <c r="M28" i="4"/>
  <c r="K28" i="4" s="1"/>
  <c r="M30" i="4"/>
  <c r="K30" i="4" s="1"/>
  <c r="M32" i="4"/>
  <c r="K32" i="4" s="1"/>
  <c r="M36" i="4"/>
  <c r="K36" i="4" s="1"/>
  <c r="Q17" i="1"/>
  <c r="M388" i="4"/>
  <c r="M386" i="4"/>
  <c r="M384" i="4"/>
  <c r="M382" i="4"/>
  <c r="M380" i="4"/>
  <c r="M378" i="4"/>
  <c r="M376" i="4"/>
  <c r="M374" i="4"/>
  <c r="M372" i="4"/>
  <c r="M370" i="4"/>
  <c r="M368" i="4"/>
  <c r="M366" i="4"/>
  <c r="M364" i="4"/>
  <c r="M362" i="4"/>
  <c r="M360" i="4"/>
  <c r="M358" i="4"/>
  <c r="M356" i="4"/>
  <c r="M354" i="4"/>
  <c r="M352" i="4"/>
  <c r="M350" i="4"/>
  <c r="M348" i="4"/>
  <c r="M346" i="4"/>
  <c r="M344" i="4"/>
  <c r="M342" i="4"/>
  <c r="M340" i="4"/>
  <c r="M338" i="4"/>
  <c r="M336" i="4"/>
  <c r="M334" i="4"/>
  <c r="M332" i="4"/>
  <c r="M330" i="4"/>
  <c r="M328" i="4"/>
  <c r="M326" i="4"/>
  <c r="M324" i="4"/>
  <c r="M322" i="4"/>
  <c r="M320" i="4"/>
  <c r="M318" i="4"/>
  <c r="M316" i="4"/>
  <c r="M314" i="4"/>
  <c r="M312" i="4"/>
  <c r="M310" i="4"/>
  <c r="M308" i="4"/>
  <c r="M306" i="4"/>
  <c r="M304" i="4"/>
  <c r="M302" i="4"/>
  <c r="M300" i="4"/>
  <c r="M298" i="4"/>
  <c r="M296" i="4"/>
  <c r="M294" i="4"/>
  <c r="M292" i="4"/>
  <c r="M290" i="4"/>
  <c r="M288" i="4"/>
  <c r="M286" i="4"/>
  <c r="M284" i="4"/>
  <c r="M282" i="4"/>
  <c r="M280" i="4"/>
  <c r="M278" i="4"/>
  <c r="M276" i="4"/>
  <c r="M274" i="4"/>
  <c r="M272" i="4"/>
  <c r="M270" i="4"/>
  <c r="M268" i="4"/>
  <c r="M266" i="4"/>
  <c r="M264" i="4"/>
  <c r="M262" i="4"/>
  <c r="M260" i="4"/>
  <c r="M258" i="4"/>
  <c r="M256" i="4"/>
  <c r="M254" i="4"/>
  <c r="M252" i="4"/>
  <c r="M250" i="4"/>
  <c r="M248" i="4"/>
  <c r="M246" i="4"/>
  <c r="M244" i="4"/>
  <c r="M242" i="4"/>
  <c r="M240" i="4"/>
  <c r="M238" i="4"/>
  <c r="M236" i="4"/>
  <c r="M234" i="4"/>
  <c r="M232" i="4"/>
  <c r="M230" i="4"/>
  <c r="M228" i="4"/>
  <c r="M226" i="4"/>
  <c r="M224" i="4"/>
  <c r="M222" i="4"/>
  <c r="M220" i="4"/>
  <c r="M218" i="4"/>
  <c r="M216" i="4"/>
  <c r="M214" i="4"/>
  <c r="M212" i="4"/>
  <c r="M210" i="4"/>
  <c r="M208" i="4"/>
  <c r="M206" i="4"/>
  <c r="M204" i="4"/>
  <c r="M202" i="4"/>
  <c r="M200" i="4"/>
  <c r="M198" i="4"/>
  <c r="M196" i="4"/>
  <c r="M194" i="4"/>
  <c r="M192" i="4"/>
  <c r="M190" i="4"/>
  <c r="M188" i="4"/>
  <c r="M186" i="4"/>
  <c r="M184" i="4"/>
  <c r="M182" i="4"/>
  <c r="M180" i="4"/>
  <c r="M178" i="4"/>
  <c r="M176" i="4"/>
  <c r="M174" i="4"/>
  <c r="M172" i="4"/>
  <c r="M170" i="4"/>
  <c r="M168" i="4"/>
  <c r="M166" i="4"/>
  <c r="M164" i="4"/>
  <c r="M162" i="4"/>
  <c r="M160" i="4"/>
  <c r="M158" i="4"/>
  <c r="M156" i="4"/>
  <c r="M154" i="4"/>
  <c r="M152" i="4"/>
  <c r="M150" i="4"/>
  <c r="M148" i="4"/>
  <c r="M146" i="4"/>
  <c r="M144" i="4"/>
  <c r="M142" i="4"/>
  <c r="M140" i="4"/>
  <c r="M138" i="4"/>
  <c r="M136" i="4"/>
  <c r="M134" i="4"/>
  <c r="M132" i="4"/>
  <c r="M130" i="4"/>
  <c r="M128" i="4"/>
  <c r="M126" i="4"/>
  <c r="M124" i="4"/>
  <c r="M122" i="4"/>
  <c r="M120" i="4"/>
  <c r="M118" i="4"/>
  <c r="M116" i="4"/>
  <c r="M114" i="4"/>
  <c r="M112" i="4"/>
  <c r="M110" i="4"/>
  <c r="M108" i="4"/>
  <c r="M106" i="4"/>
  <c r="M104" i="4"/>
  <c r="M102" i="4"/>
  <c r="M100" i="4"/>
  <c r="M98" i="4"/>
  <c r="M96" i="4"/>
  <c r="M94" i="4"/>
  <c r="M92" i="4"/>
  <c r="M90" i="4"/>
  <c r="M88" i="4"/>
  <c r="M86" i="4"/>
  <c r="M84" i="4"/>
  <c r="M82" i="4"/>
  <c r="M80" i="4"/>
  <c r="M78" i="4"/>
  <c r="M76" i="4"/>
  <c r="M74" i="4"/>
  <c r="M72" i="4"/>
  <c r="M70" i="4"/>
  <c r="M68" i="4"/>
  <c r="M66" i="4"/>
  <c r="M64" i="4"/>
  <c r="M62" i="4"/>
  <c r="M60" i="4"/>
  <c r="M58" i="4"/>
  <c r="M24" i="4" s="1"/>
  <c r="K24" i="4" s="1"/>
  <c r="M56" i="4"/>
  <c r="P56" i="4" s="1"/>
  <c r="U54" i="4"/>
  <c r="T54" i="4"/>
  <c r="S54" i="4"/>
  <c r="R54" i="4"/>
  <c r="Q54" i="4"/>
  <c r="P54" i="4"/>
  <c r="O54" i="4"/>
  <c r="N54" i="4"/>
  <c r="M54" i="4"/>
  <c r="U52" i="4"/>
  <c r="T52" i="4"/>
  <c r="S52" i="4"/>
  <c r="R52" i="4"/>
  <c r="Q52" i="4"/>
  <c r="N52" i="4"/>
  <c r="M52" i="4"/>
  <c r="P52" i="4" s="1"/>
  <c r="U50" i="4"/>
  <c r="T50" i="4"/>
  <c r="S50" i="4"/>
  <c r="R50" i="4"/>
  <c r="Q50" i="4"/>
  <c r="N50" i="4"/>
  <c r="M50" i="4"/>
  <c r="O50" i="4" s="1"/>
  <c r="U48" i="4"/>
  <c r="T48" i="4"/>
  <c r="S48" i="4"/>
  <c r="R48" i="4"/>
  <c r="Q48" i="4"/>
  <c r="M48" i="4"/>
  <c r="B37" i="4" s="1"/>
  <c r="U45" i="4"/>
  <c r="U46" i="4" s="1"/>
  <c r="T45" i="4"/>
  <c r="T46" i="4" s="1"/>
  <c r="S45" i="4"/>
  <c r="S46" i="4" s="1"/>
  <c r="R45" i="4"/>
  <c r="R46" i="4" s="1"/>
  <c r="Q45" i="4"/>
  <c r="Q46" i="4" s="1"/>
  <c r="P45" i="4"/>
  <c r="P46" i="4" s="1"/>
  <c r="O45" i="4"/>
  <c r="O46" i="4" s="1"/>
  <c r="N45" i="4"/>
  <c r="N46" i="4" s="1"/>
  <c r="M198" i="3"/>
  <c r="M196" i="3"/>
  <c r="M194" i="3"/>
  <c r="M192" i="3"/>
  <c r="M190" i="3"/>
  <c r="M188" i="3"/>
  <c r="M186" i="3"/>
  <c r="M184" i="3"/>
  <c r="M182" i="3"/>
  <c r="M180" i="3"/>
  <c r="M178" i="3"/>
  <c r="M176" i="3"/>
  <c r="M174" i="3"/>
  <c r="M172" i="3"/>
  <c r="M170" i="3"/>
  <c r="M168" i="3"/>
  <c r="M166" i="3"/>
  <c r="M164" i="3"/>
  <c r="M162" i="3"/>
  <c r="M160" i="3"/>
  <c r="M158" i="3"/>
  <c r="M156" i="3"/>
  <c r="M154" i="3"/>
  <c r="M152" i="3"/>
  <c r="M150" i="3"/>
  <c r="M148" i="3"/>
  <c r="M146" i="3"/>
  <c r="M144" i="3"/>
  <c r="M142" i="3"/>
  <c r="M140" i="3"/>
  <c r="M138" i="3"/>
  <c r="M136" i="3"/>
  <c r="M134" i="3"/>
  <c r="M132" i="3"/>
  <c r="M130" i="3"/>
  <c r="M128" i="3"/>
  <c r="M126" i="3"/>
  <c r="M124" i="3"/>
  <c r="M122" i="3"/>
  <c r="M120" i="3"/>
  <c r="M118" i="3"/>
  <c r="M116" i="3"/>
  <c r="M114" i="3"/>
  <c r="M112" i="3"/>
  <c r="M110" i="3"/>
  <c r="M108" i="3"/>
  <c r="M106" i="3"/>
  <c r="M104" i="3"/>
  <c r="M102" i="3"/>
  <c r="M100" i="3"/>
  <c r="M98" i="3"/>
  <c r="M96" i="3"/>
  <c r="M94" i="3"/>
  <c r="M92" i="3"/>
  <c r="M90" i="3"/>
  <c r="M88" i="3"/>
  <c r="M86" i="3"/>
  <c r="M84" i="3"/>
  <c r="M82" i="3"/>
  <c r="M80" i="3"/>
  <c r="M78" i="3"/>
  <c r="M76" i="3"/>
  <c r="M74" i="3"/>
  <c r="M72" i="3"/>
  <c r="M70" i="3"/>
  <c r="M68" i="3"/>
  <c r="M66" i="3"/>
  <c r="M64" i="3"/>
  <c r="M62" i="3"/>
  <c r="M60" i="3"/>
  <c r="M58" i="3"/>
  <c r="M56" i="3"/>
  <c r="M54" i="3"/>
  <c r="M52" i="3"/>
  <c r="M50" i="3"/>
  <c r="M48" i="3"/>
  <c r="B37" i="3" s="1"/>
  <c r="U45" i="3"/>
  <c r="U46" i="3" s="1"/>
  <c r="T45" i="3"/>
  <c r="T46" i="3" s="1"/>
  <c r="S45" i="3"/>
  <c r="S46" i="3" s="1"/>
  <c r="R45" i="3"/>
  <c r="R46" i="3" s="1"/>
  <c r="Q45" i="3"/>
  <c r="Q46" i="3" s="1"/>
  <c r="P45" i="3"/>
  <c r="P46" i="3" s="1"/>
  <c r="O45" i="3"/>
  <c r="O46" i="3" s="1"/>
  <c r="N45" i="3"/>
  <c r="N46" i="3" s="1"/>
  <c r="M34" i="3"/>
  <c r="M32" i="3"/>
  <c r="M30" i="3"/>
  <c r="M28" i="3"/>
  <c r="M24" i="3"/>
  <c r="O24" i="3" s="1"/>
  <c r="M22" i="3"/>
  <c r="O22" i="3" s="1"/>
  <c r="M20" i="3"/>
  <c r="O20" i="3" s="1"/>
  <c r="U18" i="3"/>
  <c r="T18" i="3"/>
  <c r="S18" i="3"/>
  <c r="R18" i="3"/>
  <c r="Q18" i="3"/>
  <c r="M18" i="3"/>
  <c r="M388" i="2"/>
  <c r="U387" i="2"/>
  <c r="T387" i="2"/>
  <c r="S387" i="2"/>
  <c r="R387" i="2"/>
  <c r="Q387" i="2"/>
  <c r="P387" i="2"/>
  <c r="O387" i="2"/>
  <c r="N387" i="2"/>
  <c r="M386" i="2"/>
  <c r="U385" i="2"/>
  <c r="T385" i="2"/>
  <c r="S385" i="2"/>
  <c r="R385" i="2"/>
  <c r="Q385" i="2"/>
  <c r="P385" i="2"/>
  <c r="O385" i="2"/>
  <c r="N385" i="2"/>
  <c r="M384" i="2"/>
  <c r="U383" i="2"/>
  <c r="T383" i="2"/>
  <c r="S383" i="2"/>
  <c r="R383" i="2"/>
  <c r="Q383" i="2"/>
  <c r="P383" i="2"/>
  <c r="O383" i="2"/>
  <c r="N383" i="2"/>
  <c r="M382" i="2"/>
  <c r="U381" i="2"/>
  <c r="T381" i="2"/>
  <c r="S381" i="2"/>
  <c r="R381" i="2"/>
  <c r="Q381" i="2"/>
  <c r="P381" i="2"/>
  <c r="O381" i="2"/>
  <c r="N381" i="2"/>
  <c r="M380" i="2"/>
  <c r="U379" i="2"/>
  <c r="T379" i="2"/>
  <c r="S379" i="2"/>
  <c r="R379" i="2"/>
  <c r="Q379" i="2"/>
  <c r="P379" i="2"/>
  <c r="O379" i="2"/>
  <c r="N379" i="2"/>
  <c r="M378" i="2"/>
  <c r="U377" i="2"/>
  <c r="T377" i="2"/>
  <c r="S377" i="2"/>
  <c r="R377" i="2"/>
  <c r="Q377" i="2"/>
  <c r="P377" i="2"/>
  <c r="O377" i="2"/>
  <c r="N377" i="2"/>
  <c r="M376" i="2"/>
  <c r="U375" i="2"/>
  <c r="T375" i="2"/>
  <c r="S375" i="2"/>
  <c r="R375" i="2"/>
  <c r="Q375" i="2"/>
  <c r="P375" i="2"/>
  <c r="O375" i="2"/>
  <c r="N375" i="2"/>
  <c r="M374" i="2"/>
  <c r="U373" i="2"/>
  <c r="T373" i="2"/>
  <c r="S373" i="2"/>
  <c r="R373" i="2"/>
  <c r="Q373" i="2"/>
  <c r="P373" i="2"/>
  <c r="O373" i="2"/>
  <c r="N373" i="2"/>
  <c r="M372" i="2"/>
  <c r="U371" i="2"/>
  <c r="T371" i="2"/>
  <c r="S371" i="2"/>
  <c r="R371" i="2"/>
  <c r="Q371" i="2"/>
  <c r="P371" i="2"/>
  <c r="O371" i="2"/>
  <c r="N371" i="2"/>
  <c r="M370" i="2"/>
  <c r="U369" i="2"/>
  <c r="T369" i="2"/>
  <c r="S369" i="2"/>
  <c r="R369" i="2"/>
  <c r="Q369" i="2"/>
  <c r="P369" i="2"/>
  <c r="O369" i="2"/>
  <c r="N369" i="2"/>
  <c r="M368" i="2"/>
  <c r="U367" i="2"/>
  <c r="T367" i="2"/>
  <c r="S367" i="2"/>
  <c r="R367" i="2"/>
  <c r="Q367" i="2"/>
  <c r="P367" i="2"/>
  <c r="O367" i="2"/>
  <c r="N367" i="2"/>
  <c r="M366" i="2"/>
  <c r="U365" i="2"/>
  <c r="T365" i="2"/>
  <c r="S365" i="2"/>
  <c r="R365" i="2"/>
  <c r="Q365" i="2"/>
  <c r="P365" i="2"/>
  <c r="O365" i="2"/>
  <c r="N365" i="2"/>
  <c r="M364" i="2"/>
  <c r="U363" i="2"/>
  <c r="T363" i="2"/>
  <c r="S363" i="2"/>
  <c r="R363" i="2"/>
  <c r="Q363" i="2"/>
  <c r="P363" i="2"/>
  <c r="O363" i="2"/>
  <c r="N363" i="2"/>
  <c r="M362" i="2"/>
  <c r="U361" i="2"/>
  <c r="T361" i="2"/>
  <c r="S361" i="2"/>
  <c r="R361" i="2"/>
  <c r="Q361" i="2"/>
  <c r="P361" i="2"/>
  <c r="O361" i="2"/>
  <c r="N361" i="2"/>
  <c r="M360" i="2"/>
  <c r="U359" i="2"/>
  <c r="T359" i="2"/>
  <c r="S359" i="2"/>
  <c r="R359" i="2"/>
  <c r="Q359" i="2"/>
  <c r="P359" i="2"/>
  <c r="O359" i="2"/>
  <c r="N359" i="2"/>
  <c r="M358" i="2"/>
  <c r="U357" i="2"/>
  <c r="T357" i="2"/>
  <c r="S357" i="2"/>
  <c r="R357" i="2"/>
  <c r="Q357" i="2"/>
  <c r="P357" i="2"/>
  <c r="O357" i="2"/>
  <c r="N357" i="2"/>
  <c r="M356" i="2"/>
  <c r="U355" i="2"/>
  <c r="T355" i="2"/>
  <c r="S355" i="2"/>
  <c r="R355" i="2"/>
  <c r="Q355" i="2"/>
  <c r="P355" i="2"/>
  <c r="O355" i="2"/>
  <c r="N355" i="2"/>
  <c r="M354" i="2"/>
  <c r="U353" i="2"/>
  <c r="T353" i="2"/>
  <c r="S353" i="2"/>
  <c r="R353" i="2"/>
  <c r="Q353" i="2"/>
  <c r="P353" i="2"/>
  <c r="O353" i="2"/>
  <c r="N353" i="2"/>
  <c r="M352" i="2"/>
  <c r="U351" i="2"/>
  <c r="T351" i="2"/>
  <c r="S351" i="2"/>
  <c r="R351" i="2"/>
  <c r="Q351" i="2"/>
  <c r="P351" i="2"/>
  <c r="O351" i="2"/>
  <c r="N351" i="2"/>
  <c r="M350" i="2"/>
  <c r="U349" i="2"/>
  <c r="T349" i="2"/>
  <c r="S349" i="2"/>
  <c r="R349" i="2"/>
  <c r="Q349" i="2"/>
  <c r="P349" i="2"/>
  <c r="O349" i="2"/>
  <c r="N349" i="2"/>
  <c r="M348" i="2"/>
  <c r="U347" i="2"/>
  <c r="T347" i="2"/>
  <c r="S347" i="2"/>
  <c r="R347" i="2"/>
  <c r="Q347" i="2"/>
  <c r="P347" i="2"/>
  <c r="O347" i="2"/>
  <c r="N347" i="2"/>
  <c r="M346" i="2"/>
  <c r="U345" i="2"/>
  <c r="T345" i="2"/>
  <c r="S345" i="2"/>
  <c r="R345" i="2"/>
  <c r="Q345" i="2"/>
  <c r="P345" i="2"/>
  <c r="O345" i="2"/>
  <c r="N345" i="2"/>
  <c r="M344" i="2"/>
  <c r="U343" i="2"/>
  <c r="T343" i="2"/>
  <c r="S343" i="2"/>
  <c r="R343" i="2"/>
  <c r="Q343" i="2"/>
  <c r="P343" i="2"/>
  <c r="O343" i="2"/>
  <c r="N343" i="2"/>
  <c r="M342" i="2"/>
  <c r="U341" i="2"/>
  <c r="T341" i="2"/>
  <c r="S341" i="2"/>
  <c r="R341" i="2"/>
  <c r="Q341" i="2"/>
  <c r="P341" i="2"/>
  <c r="O341" i="2"/>
  <c r="N341" i="2"/>
  <c r="M340" i="2"/>
  <c r="U339" i="2"/>
  <c r="T339" i="2"/>
  <c r="S339" i="2"/>
  <c r="R339" i="2"/>
  <c r="Q339" i="2"/>
  <c r="P339" i="2"/>
  <c r="O339" i="2"/>
  <c r="N339" i="2"/>
  <c r="M338" i="2"/>
  <c r="U337" i="2"/>
  <c r="T337" i="2"/>
  <c r="S337" i="2"/>
  <c r="R337" i="2"/>
  <c r="Q337" i="2"/>
  <c r="P337" i="2"/>
  <c r="O337" i="2"/>
  <c r="N337" i="2"/>
  <c r="M336" i="2"/>
  <c r="U335" i="2"/>
  <c r="T335" i="2"/>
  <c r="S335" i="2"/>
  <c r="R335" i="2"/>
  <c r="Q335" i="2"/>
  <c r="P335" i="2"/>
  <c r="O335" i="2"/>
  <c r="N335" i="2"/>
  <c r="M334" i="2"/>
  <c r="U333" i="2"/>
  <c r="T333" i="2"/>
  <c r="S333" i="2"/>
  <c r="R333" i="2"/>
  <c r="Q333" i="2"/>
  <c r="P333" i="2"/>
  <c r="O333" i="2"/>
  <c r="N333" i="2"/>
  <c r="M332" i="2"/>
  <c r="U331" i="2"/>
  <c r="T331" i="2"/>
  <c r="S331" i="2"/>
  <c r="R331" i="2"/>
  <c r="Q331" i="2"/>
  <c r="P331" i="2"/>
  <c r="O331" i="2"/>
  <c r="N331" i="2"/>
  <c r="M330" i="2"/>
  <c r="U329" i="2"/>
  <c r="T329" i="2"/>
  <c r="S329" i="2"/>
  <c r="R329" i="2"/>
  <c r="Q329" i="2"/>
  <c r="P329" i="2"/>
  <c r="O329" i="2"/>
  <c r="N329" i="2"/>
  <c r="M328" i="2"/>
  <c r="U327" i="2"/>
  <c r="T327" i="2"/>
  <c r="S327" i="2"/>
  <c r="R327" i="2"/>
  <c r="Q327" i="2"/>
  <c r="P327" i="2"/>
  <c r="O327" i="2"/>
  <c r="N327" i="2"/>
  <c r="M326" i="2"/>
  <c r="U325" i="2"/>
  <c r="T325" i="2"/>
  <c r="S325" i="2"/>
  <c r="R325" i="2"/>
  <c r="Q325" i="2"/>
  <c r="P325" i="2"/>
  <c r="O325" i="2"/>
  <c r="N325" i="2"/>
  <c r="M324" i="2"/>
  <c r="U323" i="2"/>
  <c r="T323" i="2"/>
  <c r="S323" i="2"/>
  <c r="R323" i="2"/>
  <c r="Q323" i="2"/>
  <c r="P323" i="2"/>
  <c r="O323" i="2"/>
  <c r="N323" i="2"/>
  <c r="M322" i="2"/>
  <c r="U321" i="2"/>
  <c r="T321" i="2"/>
  <c r="S321" i="2"/>
  <c r="R321" i="2"/>
  <c r="Q321" i="2"/>
  <c r="P321" i="2"/>
  <c r="O321" i="2"/>
  <c r="N321" i="2"/>
  <c r="M320" i="2"/>
  <c r="U319" i="2"/>
  <c r="T319" i="2"/>
  <c r="S319" i="2"/>
  <c r="R319" i="2"/>
  <c r="Q319" i="2"/>
  <c r="P319" i="2"/>
  <c r="O319" i="2"/>
  <c r="N319" i="2"/>
  <c r="M318" i="2"/>
  <c r="U317" i="2"/>
  <c r="T317" i="2"/>
  <c r="S317" i="2"/>
  <c r="R317" i="2"/>
  <c r="Q317" i="2"/>
  <c r="P317" i="2"/>
  <c r="O317" i="2"/>
  <c r="N317" i="2"/>
  <c r="M316" i="2"/>
  <c r="U315" i="2"/>
  <c r="T315" i="2"/>
  <c r="S315" i="2"/>
  <c r="R315" i="2"/>
  <c r="Q315" i="2"/>
  <c r="P315" i="2"/>
  <c r="O315" i="2"/>
  <c r="N315" i="2"/>
  <c r="M314" i="2"/>
  <c r="U313" i="2"/>
  <c r="T313" i="2"/>
  <c r="S313" i="2"/>
  <c r="R313" i="2"/>
  <c r="Q313" i="2"/>
  <c r="P313" i="2"/>
  <c r="O313" i="2"/>
  <c r="N313" i="2"/>
  <c r="M312" i="2"/>
  <c r="U311" i="2"/>
  <c r="T311" i="2"/>
  <c r="S311" i="2"/>
  <c r="R311" i="2"/>
  <c r="Q311" i="2"/>
  <c r="P311" i="2"/>
  <c r="O311" i="2"/>
  <c r="N311" i="2"/>
  <c r="M310" i="2"/>
  <c r="U309" i="2"/>
  <c r="T309" i="2"/>
  <c r="S309" i="2"/>
  <c r="R309" i="2"/>
  <c r="Q309" i="2"/>
  <c r="P309" i="2"/>
  <c r="O309" i="2"/>
  <c r="N309" i="2"/>
  <c r="M308" i="2"/>
  <c r="U307" i="2"/>
  <c r="T307" i="2"/>
  <c r="S307" i="2"/>
  <c r="R307" i="2"/>
  <c r="Q307" i="2"/>
  <c r="P307" i="2"/>
  <c r="O307" i="2"/>
  <c r="N307" i="2"/>
  <c r="M306" i="2"/>
  <c r="U305" i="2"/>
  <c r="T305" i="2"/>
  <c r="S305" i="2"/>
  <c r="R305" i="2"/>
  <c r="Q305" i="2"/>
  <c r="P305" i="2"/>
  <c r="O305" i="2"/>
  <c r="N305" i="2"/>
  <c r="M304" i="2"/>
  <c r="U303" i="2"/>
  <c r="T303" i="2"/>
  <c r="S303" i="2"/>
  <c r="R303" i="2"/>
  <c r="Q303" i="2"/>
  <c r="P303" i="2"/>
  <c r="O303" i="2"/>
  <c r="N303" i="2"/>
  <c r="M302" i="2"/>
  <c r="U301" i="2"/>
  <c r="T301" i="2"/>
  <c r="S301" i="2"/>
  <c r="R301" i="2"/>
  <c r="Q301" i="2"/>
  <c r="P301" i="2"/>
  <c r="O301" i="2"/>
  <c r="N301" i="2"/>
  <c r="M300" i="2"/>
  <c r="U299" i="2"/>
  <c r="T299" i="2"/>
  <c r="S299" i="2"/>
  <c r="R299" i="2"/>
  <c r="Q299" i="2"/>
  <c r="P299" i="2"/>
  <c r="O299" i="2"/>
  <c r="N299" i="2"/>
  <c r="M298" i="2"/>
  <c r="U297" i="2"/>
  <c r="T297" i="2"/>
  <c r="S297" i="2"/>
  <c r="R297" i="2"/>
  <c r="Q297" i="2"/>
  <c r="P297" i="2"/>
  <c r="O297" i="2"/>
  <c r="N297" i="2"/>
  <c r="M296" i="2"/>
  <c r="U295" i="2"/>
  <c r="T295" i="2"/>
  <c r="S295" i="2"/>
  <c r="R295" i="2"/>
  <c r="Q295" i="2"/>
  <c r="P295" i="2"/>
  <c r="O295" i="2"/>
  <c r="N295" i="2"/>
  <c r="M294" i="2"/>
  <c r="U293" i="2"/>
  <c r="T293" i="2"/>
  <c r="S293" i="2"/>
  <c r="R293" i="2"/>
  <c r="Q293" i="2"/>
  <c r="P293" i="2"/>
  <c r="O293" i="2"/>
  <c r="N293" i="2"/>
  <c r="M292" i="2"/>
  <c r="U291" i="2"/>
  <c r="T291" i="2"/>
  <c r="S291" i="2"/>
  <c r="R291" i="2"/>
  <c r="Q291" i="2"/>
  <c r="P291" i="2"/>
  <c r="O291" i="2"/>
  <c r="N291" i="2"/>
  <c r="M290" i="2"/>
  <c r="U289" i="2"/>
  <c r="T289" i="2"/>
  <c r="S289" i="2"/>
  <c r="R289" i="2"/>
  <c r="Q289" i="2"/>
  <c r="P289" i="2"/>
  <c r="O289" i="2"/>
  <c r="N289" i="2"/>
  <c r="M288" i="2"/>
  <c r="U287" i="2"/>
  <c r="T287" i="2"/>
  <c r="S287" i="2"/>
  <c r="R287" i="2"/>
  <c r="Q287" i="2"/>
  <c r="P287" i="2"/>
  <c r="O287" i="2"/>
  <c r="N287" i="2"/>
  <c r="M286" i="2"/>
  <c r="U285" i="2"/>
  <c r="T285" i="2"/>
  <c r="S285" i="2"/>
  <c r="R285" i="2"/>
  <c r="Q285" i="2"/>
  <c r="P285" i="2"/>
  <c r="O285" i="2"/>
  <c r="N285" i="2"/>
  <c r="M284" i="2"/>
  <c r="U283" i="2"/>
  <c r="T283" i="2"/>
  <c r="S283" i="2"/>
  <c r="R283" i="2"/>
  <c r="Q283" i="2"/>
  <c r="P283" i="2"/>
  <c r="O283" i="2"/>
  <c r="N283" i="2"/>
  <c r="M282" i="2"/>
  <c r="U281" i="2"/>
  <c r="T281" i="2"/>
  <c r="S281" i="2"/>
  <c r="R281" i="2"/>
  <c r="Q281" i="2"/>
  <c r="P281" i="2"/>
  <c r="O281" i="2"/>
  <c r="N281" i="2"/>
  <c r="M280" i="2"/>
  <c r="U279" i="2"/>
  <c r="T279" i="2"/>
  <c r="S279" i="2"/>
  <c r="R279" i="2"/>
  <c r="Q279" i="2"/>
  <c r="P279" i="2"/>
  <c r="O279" i="2"/>
  <c r="N279" i="2"/>
  <c r="M278" i="2"/>
  <c r="U277" i="2"/>
  <c r="T277" i="2"/>
  <c r="S277" i="2"/>
  <c r="R277" i="2"/>
  <c r="Q277" i="2"/>
  <c r="P277" i="2"/>
  <c r="O277" i="2"/>
  <c r="N277" i="2"/>
  <c r="M276" i="2"/>
  <c r="U275" i="2"/>
  <c r="T275" i="2"/>
  <c r="S275" i="2"/>
  <c r="R275" i="2"/>
  <c r="Q275" i="2"/>
  <c r="P275" i="2"/>
  <c r="O275" i="2"/>
  <c r="N275" i="2"/>
  <c r="M274" i="2"/>
  <c r="U273" i="2"/>
  <c r="T273" i="2"/>
  <c r="S273" i="2"/>
  <c r="R273" i="2"/>
  <c r="Q273" i="2"/>
  <c r="P273" i="2"/>
  <c r="O273" i="2"/>
  <c r="N273" i="2"/>
  <c r="M272" i="2"/>
  <c r="U271" i="2"/>
  <c r="T271" i="2"/>
  <c r="S271" i="2"/>
  <c r="R271" i="2"/>
  <c r="Q271" i="2"/>
  <c r="P271" i="2"/>
  <c r="O271" i="2"/>
  <c r="N271" i="2"/>
  <c r="M270" i="2"/>
  <c r="U269" i="2"/>
  <c r="T269" i="2"/>
  <c r="S269" i="2"/>
  <c r="R269" i="2"/>
  <c r="Q269" i="2"/>
  <c r="P269" i="2"/>
  <c r="O269" i="2"/>
  <c r="N269" i="2"/>
  <c r="M268" i="2"/>
  <c r="U267" i="2"/>
  <c r="T267" i="2"/>
  <c r="S267" i="2"/>
  <c r="R267" i="2"/>
  <c r="Q267" i="2"/>
  <c r="P267" i="2"/>
  <c r="O267" i="2"/>
  <c r="N267" i="2"/>
  <c r="M266" i="2"/>
  <c r="U265" i="2"/>
  <c r="T265" i="2"/>
  <c r="S265" i="2"/>
  <c r="R265" i="2"/>
  <c r="Q265" i="2"/>
  <c r="P265" i="2"/>
  <c r="O265" i="2"/>
  <c r="N265" i="2"/>
  <c r="M264" i="2"/>
  <c r="U263" i="2"/>
  <c r="T263" i="2"/>
  <c r="S263" i="2"/>
  <c r="R263" i="2"/>
  <c r="Q263" i="2"/>
  <c r="P263" i="2"/>
  <c r="O263" i="2"/>
  <c r="N263" i="2"/>
  <c r="M262" i="2"/>
  <c r="U261" i="2"/>
  <c r="T261" i="2"/>
  <c r="S261" i="2"/>
  <c r="R261" i="2"/>
  <c r="Q261" i="2"/>
  <c r="P261" i="2"/>
  <c r="O261" i="2"/>
  <c r="N261" i="2"/>
  <c r="M260" i="2"/>
  <c r="U259" i="2"/>
  <c r="T259" i="2"/>
  <c r="S259" i="2"/>
  <c r="R259" i="2"/>
  <c r="Q259" i="2"/>
  <c r="P259" i="2"/>
  <c r="O259" i="2"/>
  <c r="N259" i="2"/>
  <c r="M258" i="2"/>
  <c r="U257" i="2"/>
  <c r="T257" i="2"/>
  <c r="S257" i="2"/>
  <c r="R257" i="2"/>
  <c r="Q257" i="2"/>
  <c r="P257" i="2"/>
  <c r="O257" i="2"/>
  <c r="N257" i="2"/>
  <c r="M256" i="2"/>
  <c r="U255" i="2"/>
  <c r="T255" i="2"/>
  <c r="S255" i="2"/>
  <c r="R255" i="2"/>
  <c r="Q255" i="2"/>
  <c r="P255" i="2"/>
  <c r="O255" i="2"/>
  <c r="N255" i="2"/>
  <c r="M254" i="2"/>
  <c r="U253" i="2"/>
  <c r="T253" i="2"/>
  <c r="S253" i="2"/>
  <c r="R253" i="2"/>
  <c r="Q253" i="2"/>
  <c r="P253" i="2"/>
  <c r="O253" i="2"/>
  <c r="N253" i="2"/>
  <c r="M252" i="2"/>
  <c r="U251" i="2"/>
  <c r="T251" i="2"/>
  <c r="S251" i="2"/>
  <c r="R251" i="2"/>
  <c r="Q251" i="2"/>
  <c r="P251" i="2"/>
  <c r="O251" i="2"/>
  <c r="N251" i="2"/>
  <c r="M250" i="2"/>
  <c r="U249" i="2"/>
  <c r="T249" i="2"/>
  <c r="S249" i="2"/>
  <c r="R249" i="2"/>
  <c r="Q249" i="2"/>
  <c r="P249" i="2"/>
  <c r="O249" i="2"/>
  <c r="N249" i="2"/>
  <c r="M248" i="2"/>
  <c r="U247" i="2"/>
  <c r="T247" i="2"/>
  <c r="S247" i="2"/>
  <c r="R247" i="2"/>
  <c r="Q247" i="2"/>
  <c r="P247" i="2"/>
  <c r="O247" i="2"/>
  <c r="N247" i="2"/>
  <c r="M246" i="2"/>
  <c r="U245" i="2"/>
  <c r="T245" i="2"/>
  <c r="S245" i="2"/>
  <c r="R245" i="2"/>
  <c r="Q245" i="2"/>
  <c r="P245" i="2"/>
  <c r="O245" i="2"/>
  <c r="N245" i="2"/>
  <c r="M244" i="2"/>
  <c r="U243" i="2"/>
  <c r="T243" i="2"/>
  <c r="S243" i="2"/>
  <c r="R243" i="2"/>
  <c r="Q243" i="2"/>
  <c r="P243" i="2"/>
  <c r="O243" i="2"/>
  <c r="N243" i="2"/>
  <c r="M242" i="2"/>
  <c r="U241" i="2"/>
  <c r="T241" i="2"/>
  <c r="S241" i="2"/>
  <c r="R241" i="2"/>
  <c r="Q241" i="2"/>
  <c r="P241" i="2"/>
  <c r="O241" i="2"/>
  <c r="N241" i="2"/>
  <c r="M240" i="2"/>
  <c r="U239" i="2"/>
  <c r="T239" i="2"/>
  <c r="S239" i="2"/>
  <c r="R239" i="2"/>
  <c r="Q239" i="2"/>
  <c r="P239" i="2"/>
  <c r="O239" i="2"/>
  <c r="N239" i="2"/>
  <c r="M238" i="2"/>
  <c r="U237" i="2"/>
  <c r="T237" i="2"/>
  <c r="S237" i="2"/>
  <c r="R237" i="2"/>
  <c r="Q237" i="2"/>
  <c r="P237" i="2"/>
  <c r="O237" i="2"/>
  <c r="N237" i="2"/>
  <c r="M236" i="2"/>
  <c r="U235" i="2"/>
  <c r="T235" i="2"/>
  <c r="S235" i="2"/>
  <c r="R235" i="2"/>
  <c r="Q235" i="2"/>
  <c r="P235" i="2"/>
  <c r="O235" i="2"/>
  <c r="N235" i="2"/>
  <c r="M234" i="2"/>
  <c r="U233" i="2"/>
  <c r="T233" i="2"/>
  <c r="S233" i="2"/>
  <c r="R233" i="2"/>
  <c r="Q233" i="2"/>
  <c r="P233" i="2"/>
  <c r="O233" i="2"/>
  <c r="N233" i="2"/>
  <c r="M232" i="2"/>
  <c r="U231" i="2"/>
  <c r="T231" i="2"/>
  <c r="S231" i="2"/>
  <c r="R231" i="2"/>
  <c r="Q231" i="2"/>
  <c r="P231" i="2"/>
  <c r="O231" i="2"/>
  <c r="N231" i="2"/>
  <c r="M230" i="2"/>
  <c r="U229" i="2"/>
  <c r="T229" i="2"/>
  <c r="S229" i="2"/>
  <c r="R229" i="2"/>
  <c r="Q229" i="2"/>
  <c r="P229" i="2"/>
  <c r="O229" i="2"/>
  <c r="N229" i="2"/>
  <c r="M228" i="2"/>
  <c r="U227" i="2"/>
  <c r="T227" i="2"/>
  <c r="S227" i="2"/>
  <c r="R227" i="2"/>
  <c r="Q227" i="2"/>
  <c r="P227" i="2"/>
  <c r="O227" i="2"/>
  <c r="N227" i="2"/>
  <c r="M226" i="2"/>
  <c r="U225" i="2"/>
  <c r="T225" i="2"/>
  <c r="S225" i="2"/>
  <c r="R225" i="2"/>
  <c r="Q225" i="2"/>
  <c r="P225" i="2"/>
  <c r="O225" i="2"/>
  <c r="N225" i="2"/>
  <c r="M224" i="2"/>
  <c r="U223" i="2"/>
  <c r="T223" i="2"/>
  <c r="S223" i="2"/>
  <c r="R223" i="2"/>
  <c r="Q223" i="2"/>
  <c r="P223" i="2"/>
  <c r="O223" i="2"/>
  <c r="N223" i="2"/>
  <c r="M222" i="2"/>
  <c r="U221" i="2"/>
  <c r="T221" i="2"/>
  <c r="S221" i="2"/>
  <c r="R221" i="2"/>
  <c r="Q221" i="2"/>
  <c r="P221" i="2"/>
  <c r="O221" i="2"/>
  <c r="N221" i="2"/>
  <c r="M220" i="2"/>
  <c r="U219" i="2"/>
  <c r="T219" i="2"/>
  <c r="S219" i="2"/>
  <c r="R219" i="2"/>
  <c r="Q219" i="2"/>
  <c r="P219" i="2"/>
  <c r="O219" i="2"/>
  <c r="N219" i="2"/>
  <c r="M218" i="2"/>
  <c r="U217" i="2"/>
  <c r="T217" i="2"/>
  <c r="S217" i="2"/>
  <c r="R217" i="2"/>
  <c r="Q217" i="2"/>
  <c r="P217" i="2"/>
  <c r="O217" i="2"/>
  <c r="N217" i="2"/>
  <c r="M216" i="2"/>
  <c r="U215" i="2"/>
  <c r="T215" i="2"/>
  <c r="S215" i="2"/>
  <c r="R215" i="2"/>
  <c r="Q215" i="2"/>
  <c r="P215" i="2"/>
  <c r="O215" i="2"/>
  <c r="N215" i="2"/>
  <c r="M214" i="2"/>
  <c r="U213" i="2"/>
  <c r="T213" i="2"/>
  <c r="S213" i="2"/>
  <c r="R213" i="2"/>
  <c r="Q213" i="2"/>
  <c r="P213" i="2"/>
  <c r="O213" i="2"/>
  <c r="N213" i="2"/>
  <c r="M212" i="2"/>
  <c r="U211" i="2"/>
  <c r="T211" i="2"/>
  <c r="S211" i="2"/>
  <c r="R211" i="2"/>
  <c r="Q211" i="2"/>
  <c r="P211" i="2"/>
  <c r="O211" i="2"/>
  <c r="N211" i="2"/>
  <c r="M210" i="2"/>
  <c r="U209" i="2"/>
  <c r="T209" i="2"/>
  <c r="S209" i="2"/>
  <c r="R209" i="2"/>
  <c r="Q209" i="2"/>
  <c r="P209" i="2"/>
  <c r="O209" i="2"/>
  <c r="N209" i="2"/>
  <c r="M208" i="2"/>
  <c r="U207" i="2"/>
  <c r="T207" i="2"/>
  <c r="S207" i="2"/>
  <c r="R207" i="2"/>
  <c r="Q207" i="2"/>
  <c r="P207" i="2"/>
  <c r="O207" i="2"/>
  <c r="N207" i="2"/>
  <c r="M206" i="2"/>
  <c r="U205" i="2"/>
  <c r="T205" i="2"/>
  <c r="S205" i="2"/>
  <c r="R205" i="2"/>
  <c r="Q205" i="2"/>
  <c r="P205" i="2"/>
  <c r="O205" i="2"/>
  <c r="N205" i="2"/>
  <c r="M204" i="2"/>
  <c r="U203" i="2"/>
  <c r="T203" i="2"/>
  <c r="S203" i="2"/>
  <c r="R203" i="2"/>
  <c r="Q203" i="2"/>
  <c r="P203" i="2"/>
  <c r="O203" i="2"/>
  <c r="N203" i="2"/>
  <c r="M202" i="2"/>
  <c r="U201" i="2"/>
  <c r="T201" i="2"/>
  <c r="S201" i="2"/>
  <c r="R201" i="2"/>
  <c r="Q201" i="2"/>
  <c r="P201" i="2"/>
  <c r="O201" i="2"/>
  <c r="N201" i="2"/>
  <c r="M200" i="2"/>
  <c r="U199" i="2"/>
  <c r="T199" i="2"/>
  <c r="S199" i="2"/>
  <c r="R199" i="2"/>
  <c r="Q199" i="2"/>
  <c r="P199" i="2"/>
  <c r="O199" i="2"/>
  <c r="N199" i="2"/>
  <c r="M198" i="2"/>
  <c r="U197" i="2"/>
  <c r="T197" i="2"/>
  <c r="S197" i="2"/>
  <c r="R197" i="2"/>
  <c r="Q197" i="2"/>
  <c r="P197" i="2"/>
  <c r="O197" i="2"/>
  <c r="N197" i="2"/>
  <c r="M196" i="2"/>
  <c r="U195" i="2"/>
  <c r="T195" i="2"/>
  <c r="S195" i="2"/>
  <c r="R195" i="2"/>
  <c r="Q195" i="2"/>
  <c r="P195" i="2"/>
  <c r="O195" i="2"/>
  <c r="N195" i="2"/>
  <c r="M194" i="2"/>
  <c r="U193" i="2"/>
  <c r="T193" i="2"/>
  <c r="S193" i="2"/>
  <c r="R193" i="2"/>
  <c r="Q193" i="2"/>
  <c r="P193" i="2"/>
  <c r="O193" i="2"/>
  <c r="N193" i="2"/>
  <c r="M192" i="2"/>
  <c r="U191" i="2"/>
  <c r="T191" i="2"/>
  <c r="S191" i="2"/>
  <c r="R191" i="2"/>
  <c r="Q191" i="2"/>
  <c r="P191" i="2"/>
  <c r="O191" i="2"/>
  <c r="N191" i="2"/>
  <c r="M190" i="2"/>
  <c r="U189" i="2"/>
  <c r="T189" i="2"/>
  <c r="S189" i="2"/>
  <c r="R189" i="2"/>
  <c r="Q189" i="2"/>
  <c r="P189" i="2"/>
  <c r="O189" i="2"/>
  <c r="N189" i="2"/>
  <c r="M188" i="2"/>
  <c r="U187" i="2"/>
  <c r="T187" i="2"/>
  <c r="S187" i="2"/>
  <c r="R187" i="2"/>
  <c r="Q187" i="2"/>
  <c r="P187" i="2"/>
  <c r="O187" i="2"/>
  <c r="N187" i="2"/>
  <c r="M186" i="2"/>
  <c r="U185" i="2"/>
  <c r="T185" i="2"/>
  <c r="S185" i="2"/>
  <c r="R185" i="2"/>
  <c r="Q185" i="2"/>
  <c r="P185" i="2"/>
  <c r="O185" i="2"/>
  <c r="N185" i="2"/>
  <c r="M184" i="2"/>
  <c r="U183" i="2"/>
  <c r="T183" i="2"/>
  <c r="S183" i="2"/>
  <c r="R183" i="2"/>
  <c r="Q183" i="2"/>
  <c r="P183" i="2"/>
  <c r="O183" i="2"/>
  <c r="N183" i="2"/>
  <c r="M182" i="2"/>
  <c r="U181" i="2"/>
  <c r="T181" i="2"/>
  <c r="S181" i="2"/>
  <c r="R181" i="2"/>
  <c r="Q181" i="2"/>
  <c r="P181" i="2"/>
  <c r="O181" i="2"/>
  <c r="N181" i="2"/>
  <c r="M180" i="2"/>
  <c r="U179" i="2"/>
  <c r="T179" i="2"/>
  <c r="S179" i="2"/>
  <c r="R179" i="2"/>
  <c r="Q179" i="2"/>
  <c r="P179" i="2"/>
  <c r="O179" i="2"/>
  <c r="N179" i="2"/>
  <c r="M178" i="2"/>
  <c r="U177" i="2"/>
  <c r="T177" i="2"/>
  <c r="S177" i="2"/>
  <c r="R177" i="2"/>
  <c r="Q177" i="2"/>
  <c r="P177" i="2"/>
  <c r="O177" i="2"/>
  <c r="N177" i="2"/>
  <c r="M176" i="2"/>
  <c r="U175" i="2"/>
  <c r="T175" i="2"/>
  <c r="S175" i="2"/>
  <c r="R175" i="2"/>
  <c r="Q175" i="2"/>
  <c r="P175" i="2"/>
  <c r="O175" i="2"/>
  <c r="N175" i="2"/>
  <c r="M174" i="2"/>
  <c r="U173" i="2"/>
  <c r="T173" i="2"/>
  <c r="S173" i="2"/>
  <c r="R173" i="2"/>
  <c r="Q173" i="2"/>
  <c r="P173" i="2"/>
  <c r="O173" i="2"/>
  <c r="N173" i="2"/>
  <c r="M172" i="2"/>
  <c r="U171" i="2"/>
  <c r="T171" i="2"/>
  <c r="S171" i="2"/>
  <c r="R171" i="2"/>
  <c r="Q171" i="2"/>
  <c r="P171" i="2"/>
  <c r="O171" i="2"/>
  <c r="N171" i="2"/>
  <c r="M170" i="2"/>
  <c r="U169" i="2"/>
  <c r="T169" i="2"/>
  <c r="S169" i="2"/>
  <c r="R169" i="2"/>
  <c r="Q169" i="2"/>
  <c r="P169" i="2"/>
  <c r="O169" i="2"/>
  <c r="N169" i="2"/>
  <c r="M168" i="2"/>
  <c r="U167" i="2"/>
  <c r="T167" i="2"/>
  <c r="S167" i="2"/>
  <c r="R167" i="2"/>
  <c r="Q167" i="2"/>
  <c r="P167" i="2"/>
  <c r="O167" i="2"/>
  <c r="N167" i="2"/>
  <c r="M166" i="2"/>
  <c r="U165" i="2"/>
  <c r="T165" i="2"/>
  <c r="S165" i="2"/>
  <c r="R165" i="2"/>
  <c r="Q165" i="2"/>
  <c r="P165" i="2"/>
  <c r="O165" i="2"/>
  <c r="N165" i="2"/>
  <c r="M164" i="2"/>
  <c r="U163" i="2"/>
  <c r="T163" i="2"/>
  <c r="S163" i="2"/>
  <c r="R163" i="2"/>
  <c r="Q163" i="2"/>
  <c r="P163" i="2"/>
  <c r="O163" i="2"/>
  <c r="N163" i="2"/>
  <c r="M162" i="2"/>
  <c r="U161" i="2"/>
  <c r="T161" i="2"/>
  <c r="S161" i="2"/>
  <c r="R161" i="2"/>
  <c r="Q161" i="2"/>
  <c r="P161" i="2"/>
  <c r="O161" i="2"/>
  <c r="N161" i="2"/>
  <c r="M160" i="2"/>
  <c r="U159" i="2"/>
  <c r="T159" i="2"/>
  <c r="S159" i="2"/>
  <c r="R159" i="2"/>
  <c r="Q159" i="2"/>
  <c r="P159" i="2"/>
  <c r="O159" i="2"/>
  <c r="N159" i="2"/>
  <c r="M158" i="2"/>
  <c r="U157" i="2"/>
  <c r="T157" i="2"/>
  <c r="S157" i="2"/>
  <c r="R157" i="2"/>
  <c r="Q157" i="2"/>
  <c r="P157" i="2"/>
  <c r="O157" i="2"/>
  <c r="N157" i="2"/>
  <c r="M156" i="2"/>
  <c r="U155" i="2"/>
  <c r="T155" i="2"/>
  <c r="S155" i="2"/>
  <c r="R155" i="2"/>
  <c r="Q155" i="2"/>
  <c r="P155" i="2"/>
  <c r="O155" i="2"/>
  <c r="N155" i="2"/>
  <c r="M154" i="2"/>
  <c r="U153" i="2"/>
  <c r="T153" i="2"/>
  <c r="S153" i="2"/>
  <c r="R153" i="2"/>
  <c r="Q153" i="2"/>
  <c r="P153" i="2"/>
  <c r="O153" i="2"/>
  <c r="N153" i="2"/>
  <c r="M152" i="2"/>
  <c r="U151" i="2"/>
  <c r="T151" i="2"/>
  <c r="S151" i="2"/>
  <c r="R151" i="2"/>
  <c r="Q151" i="2"/>
  <c r="P151" i="2"/>
  <c r="O151" i="2"/>
  <c r="N151" i="2"/>
  <c r="M150" i="2"/>
  <c r="U149" i="2"/>
  <c r="T149" i="2"/>
  <c r="S149" i="2"/>
  <c r="R149" i="2"/>
  <c r="Q149" i="2"/>
  <c r="P149" i="2"/>
  <c r="O149" i="2"/>
  <c r="N149" i="2"/>
  <c r="M148" i="2"/>
  <c r="U147" i="2"/>
  <c r="T147" i="2"/>
  <c r="S147" i="2"/>
  <c r="R147" i="2"/>
  <c r="Q147" i="2"/>
  <c r="P147" i="2"/>
  <c r="O147" i="2"/>
  <c r="N147" i="2"/>
  <c r="M146" i="2"/>
  <c r="U145" i="2"/>
  <c r="T145" i="2"/>
  <c r="S145" i="2"/>
  <c r="R145" i="2"/>
  <c r="Q145" i="2"/>
  <c r="P145" i="2"/>
  <c r="O145" i="2"/>
  <c r="N145" i="2"/>
  <c r="M144" i="2"/>
  <c r="U143" i="2"/>
  <c r="T143" i="2"/>
  <c r="S143" i="2"/>
  <c r="R143" i="2"/>
  <c r="Q143" i="2"/>
  <c r="P143" i="2"/>
  <c r="O143" i="2"/>
  <c r="N143" i="2"/>
  <c r="M142" i="2"/>
  <c r="U141" i="2"/>
  <c r="T141" i="2"/>
  <c r="S141" i="2"/>
  <c r="R141" i="2"/>
  <c r="Q141" i="2"/>
  <c r="P141" i="2"/>
  <c r="O141" i="2"/>
  <c r="N141" i="2"/>
  <c r="M140" i="2"/>
  <c r="U139" i="2"/>
  <c r="T139" i="2"/>
  <c r="S139" i="2"/>
  <c r="R139" i="2"/>
  <c r="Q139" i="2"/>
  <c r="P139" i="2"/>
  <c r="O139" i="2"/>
  <c r="N139" i="2"/>
  <c r="M138" i="2"/>
  <c r="U137" i="2"/>
  <c r="T137" i="2"/>
  <c r="S137" i="2"/>
  <c r="R137" i="2"/>
  <c r="Q137" i="2"/>
  <c r="P137" i="2"/>
  <c r="O137" i="2"/>
  <c r="N137" i="2"/>
  <c r="M136" i="2"/>
  <c r="U135" i="2"/>
  <c r="T135" i="2"/>
  <c r="S135" i="2"/>
  <c r="R135" i="2"/>
  <c r="Q135" i="2"/>
  <c r="P135" i="2"/>
  <c r="O135" i="2"/>
  <c r="N135" i="2"/>
  <c r="M134" i="2"/>
  <c r="U133" i="2"/>
  <c r="T133" i="2"/>
  <c r="S133" i="2"/>
  <c r="R133" i="2"/>
  <c r="Q133" i="2"/>
  <c r="P133" i="2"/>
  <c r="O133" i="2"/>
  <c r="N133" i="2"/>
  <c r="M132" i="2"/>
  <c r="U131" i="2"/>
  <c r="T131" i="2"/>
  <c r="S131" i="2"/>
  <c r="R131" i="2"/>
  <c r="Q131" i="2"/>
  <c r="P131" i="2"/>
  <c r="O131" i="2"/>
  <c r="N131" i="2"/>
  <c r="M130" i="2"/>
  <c r="U129" i="2"/>
  <c r="T129" i="2"/>
  <c r="S129" i="2"/>
  <c r="R129" i="2"/>
  <c r="Q129" i="2"/>
  <c r="P129" i="2"/>
  <c r="O129" i="2"/>
  <c r="N129" i="2"/>
  <c r="M128" i="2"/>
  <c r="U127" i="2"/>
  <c r="T127" i="2"/>
  <c r="S127" i="2"/>
  <c r="R127" i="2"/>
  <c r="Q127" i="2"/>
  <c r="P127" i="2"/>
  <c r="O127" i="2"/>
  <c r="N127" i="2"/>
  <c r="M126" i="2"/>
  <c r="U125" i="2"/>
  <c r="T125" i="2"/>
  <c r="S125" i="2"/>
  <c r="R125" i="2"/>
  <c r="Q125" i="2"/>
  <c r="P125" i="2"/>
  <c r="O125" i="2"/>
  <c r="N125" i="2"/>
  <c r="M124" i="2"/>
  <c r="U123" i="2"/>
  <c r="T123" i="2"/>
  <c r="S123" i="2"/>
  <c r="R123" i="2"/>
  <c r="Q123" i="2"/>
  <c r="P123" i="2"/>
  <c r="O123" i="2"/>
  <c r="N123" i="2"/>
  <c r="M122" i="2"/>
  <c r="U121" i="2"/>
  <c r="T121" i="2"/>
  <c r="S121" i="2"/>
  <c r="R121" i="2"/>
  <c r="Q121" i="2"/>
  <c r="P121" i="2"/>
  <c r="O121" i="2"/>
  <c r="N121" i="2"/>
  <c r="M120" i="2"/>
  <c r="U119" i="2"/>
  <c r="T119" i="2"/>
  <c r="S119" i="2"/>
  <c r="R119" i="2"/>
  <c r="Q119" i="2"/>
  <c r="P119" i="2"/>
  <c r="O119" i="2"/>
  <c r="N119" i="2"/>
  <c r="M118" i="2"/>
  <c r="U117" i="2"/>
  <c r="T117" i="2"/>
  <c r="S117" i="2"/>
  <c r="R117" i="2"/>
  <c r="Q117" i="2"/>
  <c r="P117" i="2"/>
  <c r="O117" i="2"/>
  <c r="N117" i="2"/>
  <c r="M116" i="2"/>
  <c r="U115" i="2"/>
  <c r="T115" i="2"/>
  <c r="S115" i="2"/>
  <c r="R115" i="2"/>
  <c r="Q115" i="2"/>
  <c r="P115" i="2"/>
  <c r="O115" i="2"/>
  <c r="N115" i="2"/>
  <c r="M114" i="2"/>
  <c r="U113" i="2"/>
  <c r="T113" i="2"/>
  <c r="S113" i="2"/>
  <c r="R113" i="2"/>
  <c r="Q113" i="2"/>
  <c r="P113" i="2"/>
  <c r="O113" i="2"/>
  <c r="N113" i="2"/>
  <c r="M112" i="2"/>
  <c r="U111" i="2"/>
  <c r="T111" i="2"/>
  <c r="S111" i="2"/>
  <c r="R111" i="2"/>
  <c r="Q111" i="2"/>
  <c r="P111" i="2"/>
  <c r="O111" i="2"/>
  <c r="N111" i="2"/>
  <c r="M110" i="2"/>
  <c r="U109" i="2"/>
  <c r="T109" i="2"/>
  <c r="S109" i="2"/>
  <c r="R109" i="2"/>
  <c r="Q109" i="2"/>
  <c r="P109" i="2"/>
  <c r="O109" i="2"/>
  <c r="N109" i="2"/>
  <c r="M108" i="2"/>
  <c r="U107" i="2"/>
  <c r="T107" i="2"/>
  <c r="S107" i="2"/>
  <c r="R107" i="2"/>
  <c r="Q107" i="2"/>
  <c r="P107" i="2"/>
  <c r="O107" i="2"/>
  <c r="N107" i="2"/>
  <c r="M106" i="2"/>
  <c r="U105" i="2"/>
  <c r="T105" i="2"/>
  <c r="S105" i="2"/>
  <c r="R105" i="2"/>
  <c r="Q105" i="2"/>
  <c r="P105" i="2"/>
  <c r="O105" i="2"/>
  <c r="N105" i="2"/>
  <c r="M104" i="2"/>
  <c r="U103" i="2"/>
  <c r="T103" i="2"/>
  <c r="S103" i="2"/>
  <c r="R103" i="2"/>
  <c r="Q103" i="2"/>
  <c r="P103" i="2"/>
  <c r="O103" i="2"/>
  <c r="N103" i="2"/>
  <c r="M102" i="2"/>
  <c r="U101" i="2"/>
  <c r="T101" i="2"/>
  <c r="S101" i="2"/>
  <c r="R101" i="2"/>
  <c r="Q101" i="2"/>
  <c r="P101" i="2"/>
  <c r="O101" i="2"/>
  <c r="N101" i="2"/>
  <c r="M100" i="2"/>
  <c r="U99" i="2"/>
  <c r="T99" i="2"/>
  <c r="S99" i="2"/>
  <c r="R99" i="2"/>
  <c r="Q99" i="2"/>
  <c r="P99" i="2"/>
  <c r="O99" i="2"/>
  <c r="N99" i="2"/>
  <c r="M98" i="2"/>
  <c r="U97" i="2"/>
  <c r="T97" i="2"/>
  <c r="S97" i="2"/>
  <c r="R97" i="2"/>
  <c r="Q97" i="2"/>
  <c r="P97" i="2"/>
  <c r="O97" i="2"/>
  <c r="N97" i="2"/>
  <c r="M96" i="2"/>
  <c r="U95" i="2"/>
  <c r="T95" i="2"/>
  <c r="S95" i="2"/>
  <c r="R95" i="2"/>
  <c r="Q95" i="2"/>
  <c r="P95" i="2"/>
  <c r="O95" i="2"/>
  <c r="N95" i="2"/>
  <c r="M94" i="2"/>
  <c r="U93" i="2"/>
  <c r="T93" i="2"/>
  <c r="S93" i="2"/>
  <c r="R93" i="2"/>
  <c r="Q93" i="2"/>
  <c r="P93" i="2"/>
  <c r="O93" i="2"/>
  <c r="N93" i="2"/>
  <c r="M92" i="2"/>
  <c r="U91" i="2"/>
  <c r="T91" i="2"/>
  <c r="S91" i="2"/>
  <c r="R91" i="2"/>
  <c r="Q91" i="2"/>
  <c r="P91" i="2"/>
  <c r="O91" i="2"/>
  <c r="N91" i="2"/>
  <c r="M90" i="2"/>
  <c r="U89" i="2"/>
  <c r="T89" i="2"/>
  <c r="S89" i="2"/>
  <c r="R89" i="2"/>
  <c r="Q89" i="2"/>
  <c r="P89" i="2"/>
  <c r="O89" i="2"/>
  <c r="N89" i="2"/>
  <c r="M88" i="2"/>
  <c r="U87" i="2"/>
  <c r="T87" i="2"/>
  <c r="S87" i="2"/>
  <c r="R87" i="2"/>
  <c r="Q87" i="2"/>
  <c r="P87" i="2"/>
  <c r="O87" i="2"/>
  <c r="N87" i="2"/>
  <c r="M86" i="2"/>
  <c r="U85" i="2"/>
  <c r="T85" i="2"/>
  <c r="S85" i="2"/>
  <c r="R85" i="2"/>
  <c r="Q85" i="2"/>
  <c r="P85" i="2"/>
  <c r="O85" i="2"/>
  <c r="N85" i="2"/>
  <c r="M84" i="2"/>
  <c r="U83" i="2"/>
  <c r="T83" i="2"/>
  <c r="S83" i="2"/>
  <c r="R83" i="2"/>
  <c r="Q83" i="2"/>
  <c r="P83" i="2"/>
  <c r="O83" i="2"/>
  <c r="N83" i="2"/>
  <c r="M82" i="2"/>
  <c r="U81" i="2"/>
  <c r="T81" i="2"/>
  <c r="S81" i="2"/>
  <c r="R81" i="2"/>
  <c r="Q81" i="2"/>
  <c r="P81" i="2"/>
  <c r="O81" i="2"/>
  <c r="N81" i="2"/>
  <c r="M80" i="2"/>
  <c r="U79" i="2"/>
  <c r="T79" i="2"/>
  <c r="S79" i="2"/>
  <c r="R79" i="2"/>
  <c r="Q79" i="2"/>
  <c r="P79" i="2"/>
  <c r="O79" i="2"/>
  <c r="N79" i="2"/>
  <c r="M78" i="2"/>
  <c r="U77" i="2"/>
  <c r="T77" i="2"/>
  <c r="S77" i="2"/>
  <c r="R77" i="2"/>
  <c r="Q77" i="2"/>
  <c r="P77" i="2"/>
  <c r="O77" i="2"/>
  <c r="N77" i="2"/>
  <c r="M76" i="2"/>
  <c r="U75" i="2"/>
  <c r="T75" i="2"/>
  <c r="S75" i="2"/>
  <c r="R75" i="2"/>
  <c r="Q75" i="2"/>
  <c r="P75" i="2"/>
  <c r="O75" i="2"/>
  <c r="N75" i="2"/>
  <c r="M74" i="2"/>
  <c r="U73" i="2"/>
  <c r="T73" i="2"/>
  <c r="S73" i="2"/>
  <c r="R73" i="2"/>
  <c r="Q73" i="2"/>
  <c r="P73" i="2"/>
  <c r="O73" i="2"/>
  <c r="N73" i="2"/>
  <c r="M72" i="2"/>
  <c r="U71" i="2"/>
  <c r="T71" i="2"/>
  <c r="S71" i="2"/>
  <c r="R71" i="2"/>
  <c r="Q71" i="2"/>
  <c r="P71" i="2"/>
  <c r="O71" i="2"/>
  <c r="N71" i="2"/>
  <c r="M70" i="2"/>
  <c r="U69" i="2"/>
  <c r="T69" i="2"/>
  <c r="S69" i="2"/>
  <c r="R69" i="2"/>
  <c r="Q69" i="2"/>
  <c r="P69" i="2"/>
  <c r="O69" i="2"/>
  <c r="N69" i="2"/>
  <c r="M68" i="2"/>
  <c r="U67" i="2"/>
  <c r="T67" i="2"/>
  <c r="S67" i="2"/>
  <c r="R67" i="2"/>
  <c r="Q67" i="2"/>
  <c r="P67" i="2"/>
  <c r="O67" i="2"/>
  <c r="N67" i="2"/>
  <c r="M66" i="2"/>
  <c r="U65" i="2"/>
  <c r="T65" i="2"/>
  <c r="S65" i="2"/>
  <c r="R65" i="2"/>
  <c r="Q65" i="2"/>
  <c r="P65" i="2"/>
  <c r="O65" i="2"/>
  <c r="N65" i="2"/>
  <c r="M64" i="2"/>
  <c r="U63" i="2"/>
  <c r="T63" i="2"/>
  <c r="S63" i="2"/>
  <c r="R63" i="2"/>
  <c r="Q63" i="2"/>
  <c r="P63" i="2"/>
  <c r="O63" i="2"/>
  <c r="N63" i="2"/>
  <c r="M62" i="2"/>
  <c r="U61" i="2"/>
  <c r="T61" i="2"/>
  <c r="S61" i="2"/>
  <c r="R61" i="2"/>
  <c r="Q61" i="2"/>
  <c r="P61" i="2"/>
  <c r="O61" i="2"/>
  <c r="N61" i="2"/>
  <c r="M60" i="2"/>
  <c r="U59" i="2"/>
  <c r="T59" i="2"/>
  <c r="S59" i="2"/>
  <c r="R59" i="2"/>
  <c r="Q59" i="2"/>
  <c r="P59" i="2"/>
  <c r="O59" i="2"/>
  <c r="N59" i="2"/>
  <c r="M58" i="2"/>
  <c r="U57" i="2"/>
  <c r="T57" i="2"/>
  <c r="S57" i="2"/>
  <c r="R57" i="2"/>
  <c r="Q57" i="2"/>
  <c r="P57" i="2"/>
  <c r="O57" i="2"/>
  <c r="N57" i="2"/>
  <c r="M56" i="2"/>
  <c r="U55" i="2"/>
  <c r="T55" i="2"/>
  <c r="S55" i="2"/>
  <c r="R55" i="2"/>
  <c r="Q55" i="2"/>
  <c r="P55" i="2"/>
  <c r="O55" i="2"/>
  <c r="N55" i="2"/>
  <c r="M54" i="2"/>
  <c r="M22" i="2" s="1"/>
  <c r="K22" i="2" s="1"/>
  <c r="U53" i="2"/>
  <c r="T53" i="2"/>
  <c r="S53" i="2"/>
  <c r="R53" i="2"/>
  <c r="Q53" i="2"/>
  <c r="P53" i="2"/>
  <c r="O53" i="2"/>
  <c r="N53" i="2"/>
  <c r="M52" i="2"/>
  <c r="P51" i="2" s="1"/>
  <c r="U51" i="2"/>
  <c r="T51" i="2"/>
  <c r="S51" i="2"/>
  <c r="R51" i="2"/>
  <c r="Q51" i="2"/>
  <c r="N51" i="2"/>
  <c r="M50" i="2"/>
  <c r="P49" i="2" s="1"/>
  <c r="U49" i="2"/>
  <c r="T49" i="2"/>
  <c r="S49" i="2"/>
  <c r="R49" i="2"/>
  <c r="Q49" i="2"/>
  <c r="N49" i="2"/>
  <c r="M48" i="2"/>
  <c r="P47" i="2" s="1"/>
  <c r="U47" i="2"/>
  <c r="T47" i="2"/>
  <c r="S47" i="2"/>
  <c r="R47" i="2"/>
  <c r="Q47" i="2"/>
  <c r="U45" i="2"/>
  <c r="U46" i="2" s="1"/>
  <c r="T45" i="2"/>
  <c r="T46" i="2" s="1"/>
  <c r="S45" i="2"/>
  <c r="S46" i="2" s="1"/>
  <c r="R45" i="2"/>
  <c r="R46" i="2" s="1"/>
  <c r="Q45" i="2"/>
  <c r="Q46" i="2" s="1"/>
  <c r="P45" i="2"/>
  <c r="P46" i="2" s="1"/>
  <c r="O45" i="2"/>
  <c r="O46" i="2" s="1"/>
  <c r="N45" i="2"/>
  <c r="N46" i="2" s="1"/>
  <c r="U16" i="2"/>
  <c r="T16" i="2"/>
  <c r="S16" i="2"/>
  <c r="R16" i="2"/>
  <c r="Q16" i="2"/>
  <c r="P16" i="2"/>
  <c r="O16" i="2"/>
  <c r="N16" i="2"/>
  <c r="R17" i="1"/>
  <c r="S17" i="1"/>
  <c r="T17" i="1"/>
  <c r="U17" i="1"/>
  <c r="M18" i="1"/>
  <c r="N17" i="1" s="1"/>
  <c r="N19" i="1"/>
  <c r="Q19" i="1"/>
  <c r="R19" i="1"/>
  <c r="S19" i="1"/>
  <c r="T19" i="1"/>
  <c r="U19" i="1"/>
  <c r="M20" i="1"/>
  <c r="N21" i="1"/>
  <c r="Q21" i="1"/>
  <c r="R21" i="1"/>
  <c r="S21" i="1"/>
  <c r="T21" i="1"/>
  <c r="U21" i="1"/>
  <c r="M22" i="1"/>
  <c r="P21" i="1" s="1"/>
  <c r="N23" i="1"/>
  <c r="P23" i="1"/>
  <c r="Q23" i="1"/>
  <c r="R23" i="1"/>
  <c r="S23" i="1"/>
  <c r="T23" i="1"/>
  <c r="U23" i="1"/>
  <c r="M24" i="1"/>
  <c r="O23" i="1" s="1"/>
  <c r="N25" i="1"/>
  <c r="O25" i="1"/>
  <c r="P25" i="1"/>
  <c r="Q25" i="1"/>
  <c r="R25" i="1"/>
  <c r="S25" i="1"/>
  <c r="T25" i="1"/>
  <c r="U25" i="1"/>
  <c r="M26" i="1"/>
  <c r="N27" i="1"/>
  <c r="O27" i="1"/>
  <c r="P27" i="1"/>
  <c r="Q27" i="1"/>
  <c r="R27" i="1"/>
  <c r="S27" i="1"/>
  <c r="T27" i="1"/>
  <c r="U27" i="1"/>
  <c r="M28" i="1"/>
  <c r="N29" i="1"/>
  <c r="O29" i="1"/>
  <c r="P29" i="1"/>
  <c r="Q29" i="1"/>
  <c r="R29" i="1"/>
  <c r="S29" i="1"/>
  <c r="T29" i="1"/>
  <c r="U29" i="1"/>
  <c r="M30" i="1"/>
  <c r="N31" i="1"/>
  <c r="O31" i="1"/>
  <c r="P31" i="1"/>
  <c r="Q31" i="1"/>
  <c r="R31" i="1"/>
  <c r="S31" i="1"/>
  <c r="T31" i="1"/>
  <c r="U31" i="1"/>
  <c r="M32" i="1"/>
  <c r="N35" i="1"/>
  <c r="O35" i="1"/>
  <c r="P35" i="1"/>
  <c r="Q35" i="1"/>
  <c r="R35" i="1"/>
  <c r="S35" i="1"/>
  <c r="T35" i="1"/>
  <c r="U35" i="1"/>
  <c r="M36" i="1"/>
  <c r="N45" i="1"/>
  <c r="N46" i="1" s="1"/>
  <c r="O45" i="1"/>
  <c r="O46" i="1" s="1"/>
  <c r="P45" i="1"/>
  <c r="P46" i="1" s="1"/>
  <c r="Q45" i="1"/>
  <c r="Q46" i="1" s="1"/>
  <c r="R45" i="1"/>
  <c r="R46" i="1" s="1"/>
  <c r="S45" i="1"/>
  <c r="S46" i="1" s="1"/>
  <c r="T45" i="1"/>
  <c r="T46" i="1" s="1"/>
  <c r="U45" i="1"/>
  <c r="U46" i="1" s="1"/>
  <c r="N47" i="1"/>
  <c r="O47" i="1"/>
  <c r="P47" i="1"/>
  <c r="Q47" i="1"/>
  <c r="R47" i="1"/>
  <c r="S47" i="1"/>
  <c r="T47" i="1"/>
  <c r="U47" i="1"/>
  <c r="M48" i="1"/>
  <c r="B37" i="1" s="1"/>
  <c r="N49" i="1"/>
  <c r="O49" i="1"/>
  <c r="P49" i="1"/>
  <c r="Q49" i="1"/>
  <c r="R49" i="1"/>
  <c r="S49" i="1"/>
  <c r="T49" i="1"/>
  <c r="U49" i="1"/>
  <c r="M50" i="1"/>
  <c r="N51" i="1"/>
  <c r="O51" i="1"/>
  <c r="P51" i="1"/>
  <c r="Q51" i="1"/>
  <c r="R51" i="1"/>
  <c r="S51" i="1"/>
  <c r="T51" i="1"/>
  <c r="U51" i="1"/>
  <c r="M52" i="1"/>
  <c r="N53" i="1"/>
  <c r="O53" i="1"/>
  <c r="P53" i="1"/>
  <c r="Q53" i="1"/>
  <c r="R53" i="1"/>
  <c r="S53" i="1"/>
  <c r="T53" i="1"/>
  <c r="U53" i="1"/>
  <c r="M54" i="1"/>
  <c r="N55" i="1"/>
  <c r="O55" i="1"/>
  <c r="P55" i="1"/>
  <c r="Q55" i="1"/>
  <c r="R55" i="1"/>
  <c r="S55" i="1"/>
  <c r="T55" i="1"/>
  <c r="U55" i="1"/>
  <c r="M56" i="1"/>
  <c r="N57" i="1"/>
  <c r="O57" i="1"/>
  <c r="P57" i="1"/>
  <c r="Q57" i="1"/>
  <c r="R57" i="1"/>
  <c r="S57" i="1"/>
  <c r="T57" i="1"/>
  <c r="U57" i="1"/>
  <c r="M58" i="1"/>
  <c r="N59" i="1"/>
  <c r="O59" i="1"/>
  <c r="P59" i="1"/>
  <c r="Q59" i="1"/>
  <c r="R59" i="1"/>
  <c r="S59" i="1"/>
  <c r="T59" i="1"/>
  <c r="U59" i="1"/>
  <c r="M60" i="1"/>
  <c r="N61" i="1"/>
  <c r="O61" i="1"/>
  <c r="P61" i="1"/>
  <c r="Q61" i="1"/>
  <c r="R61" i="1"/>
  <c r="S61" i="1"/>
  <c r="T61" i="1"/>
  <c r="U61" i="1"/>
  <c r="M62" i="1"/>
  <c r="N63" i="1"/>
  <c r="O63" i="1"/>
  <c r="P63" i="1"/>
  <c r="Q63" i="1"/>
  <c r="R63" i="1"/>
  <c r="S63" i="1"/>
  <c r="T63" i="1"/>
  <c r="U63" i="1"/>
  <c r="M64" i="1"/>
  <c r="N65" i="1"/>
  <c r="O65" i="1"/>
  <c r="P65" i="1"/>
  <c r="Q65" i="1"/>
  <c r="R65" i="1"/>
  <c r="S65" i="1"/>
  <c r="T65" i="1"/>
  <c r="U65" i="1"/>
  <c r="M66" i="1"/>
  <c r="N67" i="1"/>
  <c r="O67" i="1"/>
  <c r="P67" i="1"/>
  <c r="Q67" i="1"/>
  <c r="R67" i="1"/>
  <c r="S67" i="1"/>
  <c r="T67" i="1"/>
  <c r="U67" i="1"/>
  <c r="M68" i="1"/>
  <c r="N69" i="1"/>
  <c r="O69" i="1"/>
  <c r="P69" i="1"/>
  <c r="Q69" i="1"/>
  <c r="R69" i="1"/>
  <c r="S69" i="1"/>
  <c r="T69" i="1"/>
  <c r="U69" i="1"/>
  <c r="M70" i="1"/>
  <c r="N71" i="1"/>
  <c r="O71" i="1"/>
  <c r="P71" i="1"/>
  <c r="Q71" i="1"/>
  <c r="R71" i="1"/>
  <c r="S71" i="1"/>
  <c r="T71" i="1"/>
  <c r="U71" i="1"/>
  <c r="M72" i="1"/>
  <c r="N73" i="1"/>
  <c r="O73" i="1"/>
  <c r="P73" i="1"/>
  <c r="Q73" i="1"/>
  <c r="R73" i="1"/>
  <c r="S73" i="1"/>
  <c r="T73" i="1"/>
  <c r="U73" i="1"/>
  <c r="M74" i="1"/>
  <c r="N75" i="1"/>
  <c r="O75" i="1"/>
  <c r="P75" i="1"/>
  <c r="Q75" i="1"/>
  <c r="R75" i="1"/>
  <c r="S75" i="1"/>
  <c r="T75" i="1"/>
  <c r="U75" i="1"/>
  <c r="M76" i="1"/>
  <c r="N77" i="1"/>
  <c r="O77" i="1"/>
  <c r="P77" i="1"/>
  <c r="Q77" i="1"/>
  <c r="R77" i="1"/>
  <c r="S77" i="1"/>
  <c r="T77" i="1"/>
  <c r="U77" i="1"/>
  <c r="M78" i="1"/>
  <c r="N79" i="1"/>
  <c r="O79" i="1"/>
  <c r="P79" i="1"/>
  <c r="Q79" i="1"/>
  <c r="R79" i="1"/>
  <c r="S79" i="1"/>
  <c r="T79" i="1"/>
  <c r="U79" i="1"/>
  <c r="M80" i="1"/>
  <c r="N81" i="1"/>
  <c r="O81" i="1"/>
  <c r="P81" i="1"/>
  <c r="Q81" i="1"/>
  <c r="R81" i="1"/>
  <c r="S81" i="1"/>
  <c r="T81" i="1"/>
  <c r="U81" i="1"/>
  <c r="M82" i="1"/>
  <c r="N83" i="1"/>
  <c r="O83" i="1"/>
  <c r="P83" i="1"/>
  <c r="Q83" i="1"/>
  <c r="R83" i="1"/>
  <c r="S83" i="1"/>
  <c r="T83" i="1"/>
  <c r="U83" i="1"/>
  <c r="M84" i="1"/>
  <c r="N85" i="1"/>
  <c r="O85" i="1"/>
  <c r="P85" i="1"/>
  <c r="Q85" i="1"/>
  <c r="R85" i="1"/>
  <c r="S85" i="1"/>
  <c r="T85" i="1"/>
  <c r="U85" i="1"/>
  <c r="M86" i="1"/>
  <c r="N87" i="1"/>
  <c r="O87" i="1"/>
  <c r="P87" i="1"/>
  <c r="Q87" i="1"/>
  <c r="R87" i="1"/>
  <c r="S87" i="1"/>
  <c r="T87" i="1"/>
  <c r="U87" i="1"/>
  <c r="M88" i="1"/>
  <c r="N89" i="1"/>
  <c r="O89" i="1"/>
  <c r="P89" i="1"/>
  <c r="Q89" i="1"/>
  <c r="R89" i="1"/>
  <c r="S89" i="1"/>
  <c r="T89" i="1"/>
  <c r="U89" i="1"/>
  <c r="M90" i="1"/>
  <c r="N91" i="1"/>
  <c r="O91" i="1"/>
  <c r="P91" i="1"/>
  <c r="Q91" i="1"/>
  <c r="R91" i="1"/>
  <c r="S91" i="1"/>
  <c r="T91" i="1"/>
  <c r="U91" i="1"/>
  <c r="M92" i="1"/>
  <c r="N93" i="1"/>
  <c r="O93" i="1"/>
  <c r="P93" i="1"/>
  <c r="Q93" i="1"/>
  <c r="R93" i="1"/>
  <c r="S93" i="1"/>
  <c r="T93" i="1"/>
  <c r="U93" i="1"/>
  <c r="M94" i="1"/>
  <c r="N95" i="1"/>
  <c r="O95" i="1"/>
  <c r="P95" i="1"/>
  <c r="Q95" i="1"/>
  <c r="R95" i="1"/>
  <c r="S95" i="1"/>
  <c r="T95" i="1"/>
  <c r="U95" i="1"/>
  <c r="M96" i="1"/>
  <c r="N97" i="1"/>
  <c r="O97" i="1"/>
  <c r="P97" i="1"/>
  <c r="Q97" i="1"/>
  <c r="R97" i="1"/>
  <c r="S97" i="1"/>
  <c r="T97" i="1"/>
  <c r="U97" i="1"/>
  <c r="M98" i="1"/>
  <c r="N99" i="1"/>
  <c r="O99" i="1"/>
  <c r="P99" i="1"/>
  <c r="Q99" i="1"/>
  <c r="R99" i="1"/>
  <c r="S99" i="1"/>
  <c r="T99" i="1"/>
  <c r="U99" i="1"/>
  <c r="M100" i="1"/>
  <c r="N101" i="1"/>
  <c r="O101" i="1"/>
  <c r="P101" i="1"/>
  <c r="Q101" i="1"/>
  <c r="R101" i="1"/>
  <c r="S101" i="1"/>
  <c r="T101" i="1"/>
  <c r="U101" i="1"/>
  <c r="M102" i="1"/>
  <c r="N103" i="1"/>
  <c r="O103" i="1"/>
  <c r="P103" i="1"/>
  <c r="Q103" i="1"/>
  <c r="R103" i="1"/>
  <c r="S103" i="1"/>
  <c r="T103" i="1"/>
  <c r="U103" i="1"/>
  <c r="M104" i="1"/>
  <c r="N105" i="1"/>
  <c r="O105" i="1"/>
  <c r="P105" i="1"/>
  <c r="Q105" i="1"/>
  <c r="R105" i="1"/>
  <c r="S105" i="1"/>
  <c r="T105" i="1"/>
  <c r="U105" i="1"/>
  <c r="M106" i="1"/>
  <c r="N107" i="1"/>
  <c r="O107" i="1"/>
  <c r="P107" i="1"/>
  <c r="Q107" i="1"/>
  <c r="R107" i="1"/>
  <c r="S107" i="1"/>
  <c r="T107" i="1"/>
  <c r="U107" i="1"/>
  <c r="M108" i="1"/>
  <c r="N109" i="1"/>
  <c r="O109" i="1"/>
  <c r="P109" i="1"/>
  <c r="Q109" i="1"/>
  <c r="R109" i="1"/>
  <c r="S109" i="1"/>
  <c r="T109" i="1"/>
  <c r="U109" i="1"/>
  <c r="M110" i="1"/>
  <c r="N111" i="1"/>
  <c r="O111" i="1"/>
  <c r="P111" i="1"/>
  <c r="Q111" i="1"/>
  <c r="R111" i="1"/>
  <c r="S111" i="1"/>
  <c r="T111" i="1"/>
  <c r="U111" i="1"/>
  <c r="M112" i="1"/>
  <c r="N113" i="1"/>
  <c r="O113" i="1"/>
  <c r="P113" i="1"/>
  <c r="Q113" i="1"/>
  <c r="R113" i="1"/>
  <c r="S113" i="1"/>
  <c r="T113" i="1"/>
  <c r="U113" i="1"/>
  <c r="M114" i="1"/>
  <c r="N115" i="1"/>
  <c r="O115" i="1"/>
  <c r="P115" i="1"/>
  <c r="Q115" i="1"/>
  <c r="R115" i="1"/>
  <c r="S115" i="1"/>
  <c r="T115" i="1"/>
  <c r="U115" i="1"/>
  <c r="M116" i="1"/>
  <c r="N117" i="1"/>
  <c r="O117" i="1"/>
  <c r="P117" i="1"/>
  <c r="Q117" i="1"/>
  <c r="R117" i="1"/>
  <c r="S117" i="1"/>
  <c r="T117" i="1"/>
  <c r="U117" i="1"/>
  <c r="M118" i="1"/>
  <c r="N119" i="1"/>
  <c r="O119" i="1"/>
  <c r="P119" i="1"/>
  <c r="Q119" i="1"/>
  <c r="R119" i="1"/>
  <c r="S119" i="1"/>
  <c r="T119" i="1"/>
  <c r="U119" i="1"/>
  <c r="M120" i="1"/>
  <c r="N121" i="1"/>
  <c r="O121" i="1"/>
  <c r="P121" i="1"/>
  <c r="Q121" i="1"/>
  <c r="R121" i="1"/>
  <c r="S121" i="1"/>
  <c r="T121" i="1"/>
  <c r="U121" i="1"/>
  <c r="M122" i="1"/>
  <c r="N123" i="1"/>
  <c r="O123" i="1"/>
  <c r="P123" i="1"/>
  <c r="Q123" i="1"/>
  <c r="R123" i="1"/>
  <c r="S123" i="1"/>
  <c r="T123" i="1"/>
  <c r="U123" i="1"/>
  <c r="M124" i="1"/>
  <c r="N125" i="1"/>
  <c r="O125" i="1"/>
  <c r="P125" i="1"/>
  <c r="Q125" i="1"/>
  <c r="R125" i="1"/>
  <c r="S125" i="1"/>
  <c r="T125" i="1"/>
  <c r="U125" i="1"/>
  <c r="M126" i="1"/>
  <c r="N127" i="1"/>
  <c r="O127" i="1"/>
  <c r="P127" i="1"/>
  <c r="Q127" i="1"/>
  <c r="R127" i="1"/>
  <c r="S127" i="1"/>
  <c r="T127" i="1"/>
  <c r="U127" i="1"/>
  <c r="M128" i="1"/>
  <c r="N129" i="1"/>
  <c r="O129" i="1"/>
  <c r="P129" i="1"/>
  <c r="Q129" i="1"/>
  <c r="R129" i="1"/>
  <c r="S129" i="1"/>
  <c r="T129" i="1"/>
  <c r="U129" i="1"/>
  <c r="M130" i="1"/>
  <c r="N131" i="1"/>
  <c r="O131" i="1"/>
  <c r="P131" i="1"/>
  <c r="Q131" i="1"/>
  <c r="R131" i="1"/>
  <c r="S131" i="1"/>
  <c r="T131" i="1"/>
  <c r="U131" i="1"/>
  <c r="M132" i="1"/>
  <c r="N133" i="1"/>
  <c r="O133" i="1"/>
  <c r="P133" i="1"/>
  <c r="Q133" i="1"/>
  <c r="R133" i="1"/>
  <c r="S133" i="1"/>
  <c r="T133" i="1"/>
  <c r="U133" i="1"/>
  <c r="M134" i="1"/>
  <c r="N135" i="1"/>
  <c r="O135" i="1"/>
  <c r="P135" i="1"/>
  <c r="Q135" i="1"/>
  <c r="R135" i="1"/>
  <c r="S135" i="1"/>
  <c r="T135" i="1"/>
  <c r="U135" i="1"/>
  <c r="M136" i="1"/>
  <c r="N137" i="1"/>
  <c r="O137" i="1"/>
  <c r="P137" i="1"/>
  <c r="Q137" i="1"/>
  <c r="R137" i="1"/>
  <c r="S137" i="1"/>
  <c r="T137" i="1"/>
  <c r="U137" i="1"/>
  <c r="M138" i="1"/>
  <c r="N139" i="1"/>
  <c r="O139" i="1"/>
  <c r="P139" i="1"/>
  <c r="Q139" i="1"/>
  <c r="R139" i="1"/>
  <c r="S139" i="1"/>
  <c r="T139" i="1"/>
  <c r="U139" i="1"/>
  <c r="M140" i="1"/>
  <c r="N141" i="1"/>
  <c r="O141" i="1"/>
  <c r="P141" i="1"/>
  <c r="Q141" i="1"/>
  <c r="R141" i="1"/>
  <c r="S141" i="1"/>
  <c r="T141" i="1"/>
  <c r="U141" i="1"/>
  <c r="M142" i="1"/>
  <c r="N143" i="1"/>
  <c r="O143" i="1"/>
  <c r="P143" i="1"/>
  <c r="Q143" i="1"/>
  <c r="R143" i="1"/>
  <c r="S143" i="1"/>
  <c r="T143" i="1"/>
  <c r="U143" i="1"/>
  <c r="M144" i="1"/>
  <c r="N145" i="1"/>
  <c r="O145" i="1"/>
  <c r="P145" i="1"/>
  <c r="Q145" i="1"/>
  <c r="R145" i="1"/>
  <c r="S145" i="1"/>
  <c r="T145" i="1"/>
  <c r="U145" i="1"/>
  <c r="M146" i="1"/>
  <c r="N147" i="1"/>
  <c r="O147" i="1"/>
  <c r="P147" i="1"/>
  <c r="Q147" i="1"/>
  <c r="R147" i="1"/>
  <c r="S147" i="1"/>
  <c r="T147" i="1"/>
  <c r="U147" i="1"/>
  <c r="M148" i="1"/>
  <c r="N149" i="1"/>
  <c r="O149" i="1"/>
  <c r="P149" i="1"/>
  <c r="Q149" i="1"/>
  <c r="R149" i="1"/>
  <c r="S149" i="1"/>
  <c r="T149" i="1"/>
  <c r="U149" i="1"/>
  <c r="M150" i="1"/>
  <c r="N151" i="1"/>
  <c r="O151" i="1"/>
  <c r="P151" i="1"/>
  <c r="Q151" i="1"/>
  <c r="R151" i="1"/>
  <c r="S151" i="1"/>
  <c r="T151" i="1"/>
  <c r="U151" i="1"/>
  <c r="M152" i="1"/>
  <c r="N153" i="1"/>
  <c r="O153" i="1"/>
  <c r="P153" i="1"/>
  <c r="Q153" i="1"/>
  <c r="R153" i="1"/>
  <c r="S153" i="1"/>
  <c r="T153" i="1"/>
  <c r="U153" i="1"/>
  <c r="M154" i="1"/>
  <c r="N155" i="1"/>
  <c r="O155" i="1"/>
  <c r="P155" i="1"/>
  <c r="Q155" i="1"/>
  <c r="R155" i="1"/>
  <c r="S155" i="1"/>
  <c r="T155" i="1"/>
  <c r="U155" i="1"/>
  <c r="M156" i="1"/>
  <c r="N157" i="1"/>
  <c r="O157" i="1"/>
  <c r="P157" i="1"/>
  <c r="Q157" i="1"/>
  <c r="R157" i="1"/>
  <c r="S157" i="1"/>
  <c r="T157" i="1"/>
  <c r="U157" i="1"/>
  <c r="M158" i="1"/>
  <c r="N159" i="1"/>
  <c r="O159" i="1"/>
  <c r="P159" i="1"/>
  <c r="Q159" i="1"/>
  <c r="R159" i="1"/>
  <c r="S159" i="1"/>
  <c r="T159" i="1"/>
  <c r="U159" i="1"/>
  <c r="M160" i="1"/>
  <c r="N161" i="1"/>
  <c r="O161" i="1"/>
  <c r="P161" i="1"/>
  <c r="Q161" i="1"/>
  <c r="R161" i="1"/>
  <c r="S161" i="1"/>
  <c r="T161" i="1"/>
  <c r="U161" i="1"/>
  <c r="M162" i="1"/>
  <c r="N163" i="1"/>
  <c r="O163" i="1"/>
  <c r="P163" i="1"/>
  <c r="Q163" i="1"/>
  <c r="R163" i="1"/>
  <c r="S163" i="1"/>
  <c r="T163" i="1"/>
  <c r="U163" i="1"/>
  <c r="M164" i="1"/>
  <c r="N165" i="1"/>
  <c r="O165" i="1"/>
  <c r="P165" i="1"/>
  <c r="Q165" i="1"/>
  <c r="R165" i="1"/>
  <c r="S165" i="1"/>
  <c r="T165" i="1"/>
  <c r="U165" i="1"/>
  <c r="M166" i="1"/>
  <c r="N167" i="1"/>
  <c r="O167" i="1"/>
  <c r="P167" i="1"/>
  <c r="Q167" i="1"/>
  <c r="R167" i="1"/>
  <c r="S167" i="1"/>
  <c r="T167" i="1"/>
  <c r="U167" i="1"/>
  <c r="M168" i="1"/>
  <c r="N169" i="1"/>
  <c r="O169" i="1"/>
  <c r="P169" i="1"/>
  <c r="Q169" i="1"/>
  <c r="R169" i="1"/>
  <c r="S169" i="1"/>
  <c r="T169" i="1"/>
  <c r="U169" i="1"/>
  <c r="M170" i="1"/>
  <c r="N171" i="1"/>
  <c r="O171" i="1"/>
  <c r="P171" i="1"/>
  <c r="Q171" i="1"/>
  <c r="R171" i="1"/>
  <c r="S171" i="1"/>
  <c r="T171" i="1"/>
  <c r="U171" i="1"/>
  <c r="M172" i="1"/>
  <c r="N173" i="1"/>
  <c r="O173" i="1"/>
  <c r="P173" i="1"/>
  <c r="Q173" i="1"/>
  <c r="R173" i="1"/>
  <c r="S173" i="1"/>
  <c r="T173" i="1"/>
  <c r="U173" i="1"/>
  <c r="M174" i="1"/>
  <c r="N175" i="1"/>
  <c r="O175" i="1"/>
  <c r="P175" i="1"/>
  <c r="Q175" i="1"/>
  <c r="R175" i="1"/>
  <c r="S175" i="1"/>
  <c r="T175" i="1"/>
  <c r="U175" i="1"/>
  <c r="M176" i="1"/>
  <c r="N177" i="1"/>
  <c r="O177" i="1"/>
  <c r="P177" i="1"/>
  <c r="Q177" i="1"/>
  <c r="R177" i="1"/>
  <c r="S177" i="1"/>
  <c r="T177" i="1"/>
  <c r="U177" i="1"/>
  <c r="M178" i="1"/>
  <c r="N179" i="1"/>
  <c r="O179" i="1"/>
  <c r="P179" i="1"/>
  <c r="Q179" i="1"/>
  <c r="R179" i="1"/>
  <c r="S179" i="1"/>
  <c r="T179" i="1"/>
  <c r="U179" i="1"/>
  <c r="M180" i="1"/>
  <c r="N181" i="1"/>
  <c r="O181" i="1"/>
  <c r="P181" i="1"/>
  <c r="Q181" i="1"/>
  <c r="R181" i="1"/>
  <c r="S181" i="1"/>
  <c r="T181" i="1"/>
  <c r="U181" i="1"/>
  <c r="M182" i="1"/>
  <c r="N183" i="1"/>
  <c r="O183" i="1"/>
  <c r="P183" i="1"/>
  <c r="Q183" i="1"/>
  <c r="R183" i="1"/>
  <c r="S183" i="1"/>
  <c r="T183" i="1"/>
  <c r="U183" i="1"/>
  <c r="M184" i="1"/>
  <c r="N185" i="1"/>
  <c r="O185" i="1"/>
  <c r="P185" i="1"/>
  <c r="Q185" i="1"/>
  <c r="R185" i="1"/>
  <c r="S185" i="1"/>
  <c r="T185" i="1"/>
  <c r="U185" i="1"/>
  <c r="M186" i="1"/>
  <c r="N187" i="1"/>
  <c r="O187" i="1"/>
  <c r="P187" i="1"/>
  <c r="Q187" i="1"/>
  <c r="R187" i="1"/>
  <c r="S187" i="1"/>
  <c r="T187" i="1"/>
  <c r="U187" i="1"/>
  <c r="M188" i="1"/>
  <c r="N189" i="1"/>
  <c r="O189" i="1"/>
  <c r="P189" i="1"/>
  <c r="Q189" i="1"/>
  <c r="R189" i="1"/>
  <c r="S189" i="1"/>
  <c r="T189" i="1"/>
  <c r="U189" i="1"/>
  <c r="M190" i="1"/>
  <c r="N191" i="1"/>
  <c r="O191" i="1"/>
  <c r="P191" i="1"/>
  <c r="Q191" i="1"/>
  <c r="R191" i="1"/>
  <c r="S191" i="1"/>
  <c r="T191" i="1"/>
  <c r="U191" i="1"/>
  <c r="M192" i="1"/>
  <c r="N193" i="1"/>
  <c r="O193" i="1"/>
  <c r="P193" i="1"/>
  <c r="Q193" i="1"/>
  <c r="R193" i="1"/>
  <c r="S193" i="1"/>
  <c r="T193" i="1"/>
  <c r="U193" i="1"/>
  <c r="M194" i="1"/>
  <c r="N195" i="1"/>
  <c r="O195" i="1"/>
  <c r="P195" i="1"/>
  <c r="Q195" i="1"/>
  <c r="R195" i="1"/>
  <c r="S195" i="1"/>
  <c r="T195" i="1"/>
  <c r="U195" i="1"/>
  <c r="M196" i="1"/>
  <c r="N197" i="1"/>
  <c r="O197" i="1"/>
  <c r="P197" i="1"/>
  <c r="Q197" i="1"/>
  <c r="R197" i="1"/>
  <c r="S197" i="1"/>
  <c r="T197" i="1"/>
  <c r="U197" i="1"/>
  <c r="M198" i="1"/>
  <c r="N56" i="4" l="1"/>
  <c r="O56" i="4"/>
  <c r="O58" i="4"/>
  <c r="P58" i="4"/>
  <c r="M22" i="4"/>
  <c r="K22" i="4" s="1"/>
  <c r="O24" i="7" a="1"/>
  <c r="O24" i="7" s="1"/>
  <c r="O23" i="7" s="1"/>
  <c r="S22" i="7" a="1"/>
  <c r="S22" i="7" s="1"/>
  <c r="S21" i="7" s="1"/>
  <c r="Q34" i="7" a="1"/>
  <c r="Q34" i="7" s="1"/>
  <c r="Q33" i="7" s="1"/>
  <c r="T39" i="5"/>
  <c r="R39" i="5"/>
  <c r="R10" i="5" s="1"/>
  <c r="U18" i="7" a="1"/>
  <c r="U18" i="7" s="1"/>
  <c r="U17" i="7" s="1"/>
  <c r="R26" i="7" a="1"/>
  <c r="R26" i="7" s="1"/>
  <c r="R25" i="7" s="1"/>
  <c r="P34" i="2" a="1"/>
  <c r="P34" i="2" s="1"/>
  <c r="P33" i="2" s="1"/>
  <c r="Q26" i="4" a="1"/>
  <c r="Q26" i="4" s="1"/>
  <c r="Q25" i="4" s="1"/>
  <c r="R32" i="4" a="1"/>
  <c r="R32" i="4" s="1"/>
  <c r="R31" i="4" s="1"/>
  <c r="U34" i="4" a="1"/>
  <c r="U34" i="4" s="1"/>
  <c r="U33" i="4" s="1"/>
  <c r="P39" i="1"/>
  <c r="P10" i="1" s="1"/>
  <c r="S20" i="4" a="1"/>
  <c r="S20" i="4" s="1"/>
  <c r="S19" i="4" s="1"/>
  <c r="T36" i="4" a="1"/>
  <c r="T36" i="4" s="1"/>
  <c r="T35" i="4" s="1"/>
  <c r="U18" i="4" a="1"/>
  <c r="U18" i="4" s="1"/>
  <c r="U17" i="4" s="1"/>
  <c r="Q39" i="5"/>
  <c r="Q10" i="5" s="1"/>
  <c r="S34" i="7" a="1"/>
  <c r="S34" i="7" s="1"/>
  <c r="S33" i="7" s="1"/>
  <c r="S24" i="2" a="1"/>
  <c r="S24" i="2" s="1"/>
  <c r="S23" i="2" s="1"/>
  <c r="Q24" i="2" a="1"/>
  <c r="Q24" i="2" s="1"/>
  <c r="Q23" i="2" s="1"/>
  <c r="R30" i="2" a="1"/>
  <c r="R30" i="2" s="1"/>
  <c r="R29" i="2" s="1"/>
  <c r="R22" i="2" a="1"/>
  <c r="R22" i="2" s="1"/>
  <c r="R21" i="2" s="1"/>
  <c r="S28" i="2" a="1"/>
  <c r="S28" i="2" s="1"/>
  <c r="S27" i="2" s="1"/>
  <c r="Q28" i="2" a="1"/>
  <c r="Q28" i="2" s="1"/>
  <c r="Q27" i="2" s="1"/>
  <c r="S32" i="2" a="1"/>
  <c r="S32" i="2" s="1"/>
  <c r="S31" i="2" s="1"/>
  <c r="P26" i="2" a="1"/>
  <c r="P26" i="2" s="1"/>
  <c r="P25" i="2" s="1"/>
  <c r="T26" i="2" a="1"/>
  <c r="T26" i="2" s="1"/>
  <c r="T25" i="2" s="1"/>
  <c r="U36" i="2" a="1"/>
  <c r="U36" i="2" s="1"/>
  <c r="U35" i="2" s="1"/>
  <c r="S18" i="4" a="1"/>
  <c r="S18" i="4" s="1"/>
  <c r="S17" i="4" s="1"/>
  <c r="Q20" i="4" a="1"/>
  <c r="Q20" i="4" s="1"/>
  <c r="Q19" i="4" s="1"/>
  <c r="R34" i="2" a="1"/>
  <c r="R34" i="2" s="1"/>
  <c r="R33" i="2" s="1"/>
  <c r="U30" i="4" a="1"/>
  <c r="U30" i="4" s="1"/>
  <c r="U29" i="4" s="1"/>
  <c r="U39" i="1"/>
  <c r="U10" i="1" s="1"/>
  <c r="S39" i="5"/>
  <c r="S10" i="5" s="1"/>
  <c r="R18" i="4" a="1"/>
  <c r="R18" i="4" s="1"/>
  <c r="R17" i="4" s="1"/>
  <c r="R18" i="7" a="1"/>
  <c r="R18" i="7" s="1"/>
  <c r="R17" i="7" s="1"/>
  <c r="R18" i="2" a="1"/>
  <c r="R18" i="2" s="1"/>
  <c r="R17" i="2" s="1"/>
  <c r="U22" i="4" a="1"/>
  <c r="U22" i="4" s="1"/>
  <c r="U21" i="4" s="1"/>
  <c r="S24" i="4" a="1"/>
  <c r="S24" i="4" s="1"/>
  <c r="S23" i="4" s="1"/>
  <c r="U28" i="4" a="1"/>
  <c r="U28" i="4" s="1"/>
  <c r="U27" i="4" s="1"/>
  <c r="R30" i="4" a="1"/>
  <c r="R30" i="4" s="1"/>
  <c r="R29" i="4" s="1"/>
  <c r="T34" i="4" a="1"/>
  <c r="T34" i="4" s="1"/>
  <c r="T33" i="4" s="1"/>
  <c r="Q36" i="4" a="1"/>
  <c r="Q36" i="4" s="1"/>
  <c r="Q35" i="4" s="1"/>
  <c r="S22" i="2" a="1"/>
  <c r="S22" i="2" s="1"/>
  <c r="S21" i="2" s="1"/>
  <c r="P24" i="2" a="1"/>
  <c r="P24" i="2" s="1"/>
  <c r="P23" i="2" s="1"/>
  <c r="U26" i="2" a="1"/>
  <c r="U26" i="2" s="1"/>
  <c r="U25" i="2" s="1"/>
  <c r="R28" i="2" a="1"/>
  <c r="R28" i="2" s="1"/>
  <c r="R27" i="2" s="1"/>
  <c r="T32" i="2" a="1"/>
  <c r="T32" i="2" s="1"/>
  <c r="T31" i="2" s="1"/>
  <c r="Q34" i="2" a="1"/>
  <c r="Q34" i="2" s="1"/>
  <c r="Q33" i="2" s="1"/>
  <c r="R20" i="7" a="1"/>
  <c r="R20" i="7" s="1"/>
  <c r="R19" i="7" s="1"/>
  <c r="P22" i="7" a="1"/>
  <c r="P22" i="7" s="1"/>
  <c r="P21" i="7" s="1"/>
  <c r="T24" i="7" a="1"/>
  <c r="T24" i="7" s="1"/>
  <c r="T23" i="7" s="1"/>
  <c r="Q26" i="7" a="1"/>
  <c r="Q26" i="7" s="1"/>
  <c r="Q25" i="7" s="1"/>
  <c r="P28" i="7" a="1"/>
  <c r="P28" i="7" s="1"/>
  <c r="P27" i="7" s="1"/>
  <c r="P30" i="7" a="1"/>
  <c r="P30" i="7" s="1"/>
  <c r="P29" i="7" s="1"/>
  <c r="P32" i="7" a="1"/>
  <c r="P32" i="7" s="1"/>
  <c r="P31" i="7" s="1"/>
  <c r="P34" i="7" a="1"/>
  <c r="P34" i="7" s="1"/>
  <c r="P33" i="7" s="1"/>
  <c r="P36" i="7" a="1"/>
  <c r="P36" i="7" s="1"/>
  <c r="P35" i="7" s="1"/>
  <c r="Q36" i="7" a="1"/>
  <c r="Q36" i="7" s="1"/>
  <c r="Q35" i="7" s="1"/>
  <c r="S18" i="2" a="1"/>
  <c r="S18" i="2" s="1"/>
  <c r="S17" i="2" s="1"/>
  <c r="S30" i="4" a="1"/>
  <c r="S30" i="4" s="1"/>
  <c r="S29" i="4" s="1"/>
  <c r="S20" i="7" a="1"/>
  <c r="S20" i="7" s="1"/>
  <c r="S19" i="7" s="1"/>
  <c r="Q22" i="7" a="1"/>
  <c r="Q22" i="7" s="1"/>
  <c r="Q21" i="7" s="1"/>
  <c r="U24" i="7" a="1"/>
  <c r="U24" i="7" s="1"/>
  <c r="U23" i="7" s="1"/>
  <c r="Q28" i="7" a="1"/>
  <c r="Q28" i="7" s="1"/>
  <c r="Q27" i="7" s="1"/>
  <c r="Q30" i="7" a="1"/>
  <c r="Q30" i="7" s="1"/>
  <c r="Q29" i="7" s="1"/>
  <c r="Q32" i="7" a="1"/>
  <c r="Q32" i="7" s="1"/>
  <c r="Q31" i="7" s="1"/>
  <c r="O39" i="1"/>
  <c r="O10" i="1" s="1"/>
  <c r="U39" i="5"/>
  <c r="U10" i="5" s="1"/>
  <c r="T18" i="4" a="1"/>
  <c r="T18" i="4" s="1"/>
  <c r="T17" i="4" s="1"/>
  <c r="T18" i="7" a="1"/>
  <c r="T18" i="7" s="1"/>
  <c r="T17" i="7" s="1"/>
  <c r="T18" i="2" a="1"/>
  <c r="T18" i="2" s="1"/>
  <c r="T17" i="2" s="1"/>
  <c r="R20" i="4" a="1"/>
  <c r="R20" i="4" s="1"/>
  <c r="R19" i="4" s="1"/>
  <c r="U24" i="4" a="1"/>
  <c r="U24" i="4" s="1"/>
  <c r="U23" i="4" s="1"/>
  <c r="R26" i="4" a="1"/>
  <c r="R26" i="4" s="1"/>
  <c r="R25" i="4" s="1"/>
  <c r="T30" i="4" a="1"/>
  <c r="T30" i="4" s="1"/>
  <c r="T29" i="4" s="1"/>
  <c r="Q32" i="4" a="1"/>
  <c r="Q32" i="4" s="1"/>
  <c r="Q31" i="4" s="1"/>
  <c r="S36" i="4" a="1"/>
  <c r="S36" i="4" s="1"/>
  <c r="S35" i="4" s="1"/>
  <c r="P20" i="2" a="1"/>
  <c r="P20" i="2" s="1"/>
  <c r="U22" i="2" a="1"/>
  <c r="U22" i="2" s="1"/>
  <c r="U21" i="2" s="1"/>
  <c r="R24" i="2" a="1"/>
  <c r="R24" i="2" s="1"/>
  <c r="R23" i="2" s="1"/>
  <c r="T28" i="2" a="1"/>
  <c r="T28" i="2" s="1"/>
  <c r="T27" i="2" s="1"/>
  <c r="Q30" i="2" a="1"/>
  <c r="Q30" i="2" s="1"/>
  <c r="Q29" i="2" s="1"/>
  <c r="S34" i="2" a="1"/>
  <c r="S34" i="2" s="1"/>
  <c r="S33" i="2" s="1"/>
  <c r="P36" i="2" a="1"/>
  <c r="P36" i="2" s="1"/>
  <c r="P35" i="2" s="1"/>
  <c r="T20" i="7" a="1"/>
  <c r="T20" i="7" s="1"/>
  <c r="T19" i="7" s="1"/>
  <c r="R22" i="7" a="1"/>
  <c r="R22" i="7" s="1"/>
  <c r="R21" i="7" s="1"/>
  <c r="N24" i="7" a="1"/>
  <c r="N24" i="7" s="1"/>
  <c r="N23" i="7" s="1"/>
  <c r="S26" i="7" a="1"/>
  <c r="S26" i="7" s="1"/>
  <c r="S25" i="7" s="1"/>
  <c r="R28" i="7" a="1"/>
  <c r="R28" i="7" s="1"/>
  <c r="R27" i="7" s="1"/>
  <c r="R30" i="7" a="1"/>
  <c r="R30" i="7" s="1"/>
  <c r="R29" i="7" s="1"/>
  <c r="R32" i="7" a="1"/>
  <c r="R32" i="7" s="1"/>
  <c r="R31" i="7" s="1"/>
  <c r="R34" i="7" a="1"/>
  <c r="R34" i="7" s="1"/>
  <c r="R33" i="7" s="1"/>
  <c r="R36" i="7" a="1"/>
  <c r="R36" i="7" s="1"/>
  <c r="R35" i="7" s="1"/>
  <c r="S36" i="7" a="1"/>
  <c r="S36" i="7" s="1"/>
  <c r="S35" i="7" s="1"/>
  <c r="U32" i="2" a="1"/>
  <c r="U32" i="2" s="1"/>
  <c r="U31" i="2" s="1"/>
  <c r="U28" i="2" a="1"/>
  <c r="U28" i="2" s="1"/>
  <c r="U27" i="2" s="1"/>
  <c r="U20" i="7" a="1"/>
  <c r="U20" i="7" s="1"/>
  <c r="U19" i="7" s="1"/>
  <c r="T26" i="7" a="1"/>
  <c r="T26" i="7" s="1"/>
  <c r="T25" i="7" s="1"/>
  <c r="S30" i="7" a="1"/>
  <c r="S30" i="7" s="1"/>
  <c r="S29" i="7" s="1"/>
  <c r="N39" i="1"/>
  <c r="N10" i="1" s="1"/>
  <c r="Q39" i="1"/>
  <c r="O39" i="5"/>
  <c r="O10" i="5" s="1"/>
  <c r="N18" i="7" a="1"/>
  <c r="N18" i="7" s="1"/>
  <c r="T20" i="4" a="1"/>
  <c r="T20" i="4" s="1"/>
  <c r="T19" i="4" s="1"/>
  <c r="Q22" i="4" a="1"/>
  <c r="Q22" i="4" s="1"/>
  <c r="Q21" i="4" s="1"/>
  <c r="T26" i="4" a="1"/>
  <c r="T26" i="4" s="1"/>
  <c r="T25" i="4" s="1"/>
  <c r="Q28" i="4" a="1"/>
  <c r="Q28" i="4" s="1"/>
  <c r="Q27" i="4" s="1"/>
  <c r="S32" i="4" a="1"/>
  <c r="S32" i="4" s="1"/>
  <c r="S31" i="4" s="1"/>
  <c r="U36" i="4" a="1"/>
  <c r="U36" i="4" s="1"/>
  <c r="U35" i="4" s="1"/>
  <c r="R20" i="2" a="1"/>
  <c r="R20" i="2" s="1"/>
  <c r="R19" i="2" s="1"/>
  <c r="T24" i="2" a="1"/>
  <c r="T24" i="2" s="1"/>
  <c r="T23" i="2" s="1"/>
  <c r="Q26" i="2" a="1"/>
  <c r="Q26" i="2" s="1"/>
  <c r="Q25" i="2" s="1"/>
  <c r="S30" i="2" a="1"/>
  <c r="S30" i="2" s="1"/>
  <c r="S29" i="2" s="1"/>
  <c r="P32" i="2" a="1"/>
  <c r="P32" i="2" s="1"/>
  <c r="P31" i="2" s="1"/>
  <c r="U34" i="2" a="1"/>
  <c r="U34" i="2" s="1"/>
  <c r="U33" i="2" s="1"/>
  <c r="R36" i="2" a="1"/>
  <c r="R36" i="2" s="1"/>
  <c r="R35" i="2" s="1"/>
  <c r="N20" i="7" a="1"/>
  <c r="N20" i="7" s="1"/>
  <c r="N19" i="7" s="1"/>
  <c r="T22" i="7" a="1"/>
  <c r="T22" i="7" s="1"/>
  <c r="T21" i="7" s="1"/>
  <c r="P24" i="7" a="1"/>
  <c r="P24" i="7" s="1"/>
  <c r="P23" i="7" s="1"/>
  <c r="U26" i="7" a="1"/>
  <c r="U26" i="7" s="1"/>
  <c r="U25" i="7" s="1"/>
  <c r="T28" i="7" a="1"/>
  <c r="T28" i="7" s="1"/>
  <c r="T27" i="7" s="1"/>
  <c r="T30" i="7" a="1"/>
  <c r="T30" i="7" s="1"/>
  <c r="T29" i="7" s="1"/>
  <c r="T32" i="7" a="1"/>
  <c r="T32" i="7" s="1"/>
  <c r="T31" i="7" s="1"/>
  <c r="T34" i="7" a="1"/>
  <c r="T34" i="7" s="1"/>
  <c r="T33" i="7" s="1"/>
  <c r="T36" i="7" a="1"/>
  <c r="T36" i="7" s="1"/>
  <c r="T35" i="7" s="1"/>
  <c r="S18" i="7" a="1"/>
  <c r="S18" i="7" s="1"/>
  <c r="S17" i="7" s="1"/>
  <c r="T22" i="2" a="1"/>
  <c r="T22" i="2" s="1"/>
  <c r="T21" i="2" s="1"/>
  <c r="P30" i="2" a="1"/>
  <c r="P30" i="2" s="1"/>
  <c r="P29" i="2" s="1"/>
  <c r="U18" i="2" a="1"/>
  <c r="U18" i="2" s="1"/>
  <c r="U17" i="2" s="1"/>
  <c r="S26" i="4" a="1"/>
  <c r="S26" i="4" s="1"/>
  <c r="S25" i="4" s="1"/>
  <c r="T34" i="2" a="1"/>
  <c r="T34" i="2" s="1"/>
  <c r="T33" i="2" s="1"/>
  <c r="S28" i="7" a="1"/>
  <c r="S28" i="7" s="1"/>
  <c r="S27" i="7" s="1"/>
  <c r="S32" i="7" a="1"/>
  <c r="S32" i="7" s="1"/>
  <c r="S31" i="7" s="1"/>
  <c r="N39" i="5"/>
  <c r="N10" i="5" s="1"/>
  <c r="R39" i="1"/>
  <c r="R10" i="1" s="1"/>
  <c r="P39" i="5"/>
  <c r="P10" i="5" s="1"/>
  <c r="O18" i="7" a="1"/>
  <c r="O18" i="7" s="1"/>
  <c r="U20" i="4" a="1"/>
  <c r="U20" i="4" s="1"/>
  <c r="U19" i="4" s="1"/>
  <c r="R22" i="4" a="1"/>
  <c r="R22" i="4" s="1"/>
  <c r="R21" i="4" s="1"/>
  <c r="U26" i="4" a="1"/>
  <c r="U26" i="4" s="1"/>
  <c r="U25" i="4" s="1"/>
  <c r="R28" i="4" a="1"/>
  <c r="R28" i="4" s="1"/>
  <c r="R27" i="4" s="1"/>
  <c r="T32" i="4" a="1"/>
  <c r="T32" i="4" s="1"/>
  <c r="T31" i="4" s="1"/>
  <c r="Q34" i="4" a="1"/>
  <c r="Q34" i="4" s="1"/>
  <c r="Q33" i="4" s="1"/>
  <c r="S20" i="2" a="1"/>
  <c r="S20" i="2" s="1"/>
  <c r="S19" i="2" s="1"/>
  <c r="P22" i="2" a="1"/>
  <c r="P22" i="2" s="1"/>
  <c r="P21" i="2" s="1"/>
  <c r="U24" i="2" a="1"/>
  <c r="U24" i="2" s="1"/>
  <c r="U23" i="2" s="1"/>
  <c r="R26" i="2" a="1"/>
  <c r="R26" i="2" s="1"/>
  <c r="R25" i="2" s="1"/>
  <c r="T30" i="2" a="1"/>
  <c r="T30" i="2" s="1"/>
  <c r="T29" i="2" s="1"/>
  <c r="Q32" i="2" a="1"/>
  <c r="Q32" i="2" s="1"/>
  <c r="Q31" i="2" s="1"/>
  <c r="S36" i="2" a="1"/>
  <c r="S36" i="2" s="1"/>
  <c r="S35" i="2" s="1"/>
  <c r="O20" i="7" a="1"/>
  <c r="O20" i="7" s="1"/>
  <c r="O19" i="7" s="1"/>
  <c r="U22" i="7" a="1"/>
  <c r="U22" i="7" s="1"/>
  <c r="U21" i="7" s="1"/>
  <c r="Q24" i="7" a="1"/>
  <c r="Q24" i="7" s="1"/>
  <c r="Q23" i="7" s="1"/>
  <c r="N26" i="7" a="1"/>
  <c r="N26" i="7" s="1"/>
  <c r="N25" i="7" s="1"/>
  <c r="U28" i="7" a="1"/>
  <c r="U28" i="7" s="1"/>
  <c r="U27" i="7" s="1"/>
  <c r="U30" i="7" a="1"/>
  <c r="U30" i="7" s="1"/>
  <c r="U29" i="7" s="1"/>
  <c r="U32" i="7" a="1"/>
  <c r="U32" i="7" s="1"/>
  <c r="U31" i="7" s="1"/>
  <c r="U34" i="7" a="1"/>
  <c r="U34" i="7" s="1"/>
  <c r="U33" i="7" s="1"/>
  <c r="U36" i="7" a="1"/>
  <c r="U36" i="7" s="1"/>
  <c r="U35" i="7" s="1"/>
  <c r="T24" i="4" a="1"/>
  <c r="T24" i="4" s="1"/>
  <c r="T23" i="4" s="1"/>
  <c r="R36" i="4" a="1"/>
  <c r="R36" i="4" s="1"/>
  <c r="R35" i="4" s="1"/>
  <c r="Q20" i="2" a="1"/>
  <c r="Q20" i="2" s="1"/>
  <c r="Q19" i="2" s="1"/>
  <c r="S39" i="1"/>
  <c r="S10" i="1" s="1"/>
  <c r="P18" i="7" a="1"/>
  <c r="P18" i="7" s="1"/>
  <c r="P18" i="2" a="1"/>
  <c r="P18" i="2" s="1"/>
  <c r="S22" i="4" a="1"/>
  <c r="S22" i="4" s="1"/>
  <c r="S21" i="4" s="1"/>
  <c r="Q24" i="4" a="1"/>
  <c r="Q24" i="4" s="1"/>
  <c r="Q23" i="4" s="1"/>
  <c r="S28" i="4" a="1"/>
  <c r="S28" i="4" s="1"/>
  <c r="S27" i="4" s="1"/>
  <c r="U32" i="4" a="1"/>
  <c r="U32" i="4" s="1"/>
  <c r="U31" i="4" s="1"/>
  <c r="R34" i="4" a="1"/>
  <c r="R34" i="4" s="1"/>
  <c r="R33" i="4" s="1"/>
  <c r="T20" i="2" a="1"/>
  <c r="T20" i="2" s="1"/>
  <c r="T19" i="2" s="1"/>
  <c r="Q22" i="2" a="1"/>
  <c r="Q22" i="2" s="1"/>
  <c r="Q21" i="2" s="1"/>
  <c r="S26" i="2" a="1"/>
  <c r="S26" i="2" s="1"/>
  <c r="S25" i="2" s="1"/>
  <c r="P28" i="2" a="1"/>
  <c r="P28" i="2" s="1"/>
  <c r="P27" i="2" s="1"/>
  <c r="U30" i="2" a="1"/>
  <c r="U30" i="2" s="1"/>
  <c r="U29" i="2" s="1"/>
  <c r="R32" i="2" a="1"/>
  <c r="R32" i="2" s="1"/>
  <c r="R31" i="2" s="1"/>
  <c r="T36" i="2" a="1"/>
  <c r="T36" i="2" s="1"/>
  <c r="T35" i="2" s="1"/>
  <c r="P20" i="7" a="1"/>
  <c r="P20" i="7" s="1"/>
  <c r="P19" i="7" s="1"/>
  <c r="N22" i="7" a="1"/>
  <c r="N22" i="7" s="1"/>
  <c r="N21" i="7" s="1"/>
  <c r="R24" i="7" a="1"/>
  <c r="R24" i="7" s="1"/>
  <c r="R23" i="7" s="1"/>
  <c r="O26" i="7" a="1"/>
  <c r="O26" i="7" s="1"/>
  <c r="O25" i="7" s="1"/>
  <c r="N28" i="7" a="1"/>
  <c r="N28" i="7" s="1"/>
  <c r="N27" i="7" s="1"/>
  <c r="N30" i="7" a="1"/>
  <c r="N30" i="7" s="1"/>
  <c r="N29" i="7" s="1"/>
  <c r="N32" i="7" a="1"/>
  <c r="N32" i="7" s="1"/>
  <c r="N31" i="7" s="1"/>
  <c r="N34" i="7" a="1"/>
  <c r="N34" i="7" s="1"/>
  <c r="N33" i="7" s="1"/>
  <c r="N36" i="7" a="1"/>
  <c r="N36" i="7" s="1"/>
  <c r="N35" i="7" s="1"/>
  <c r="Q36" i="2" a="1"/>
  <c r="Q36" i="2" s="1"/>
  <c r="Q35" i="2" s="1"/>
  <c r="T39" i="1"/>
  <c r="T10" i="1" s="1"/>
  <c r="Q18" i="4" a="1"/>
  <c r="Q18" i="4" s="1"/>
  <c r="Q17" i="4" s="1"/>
  <c r="Q18" i="7" a="1"/>
  <c r="Q18" i="7" s="1"/>
  <c r="Q17" i="7" s="1"/>
  <c r="Q18" i="2" a="1"/>
  <c r="Q18" i="2" s="1"/>
  <c r="Q17" i="2" s="1"/>
  <c r="T22" i="4" a="1"/>
  <c r="T22" i="4" s="1"/>
  <c r="T21" i="4" s="1"/>
  <c r="R24" i="4" a="1"/>
  <c r="R24" i="4" s="1"/>
  <c r="R23" i="4" s="1"/>
  <c r="T28" i="4" a="1"/>
  <c r="T28" i="4" s="1"/>
  <c r="T27" i="4" s="1"/>
  <c r="Q30" i="4" a="1"/>
  <c r="Q30" i="4" s="1"/>
  <c r="Q29" i="4" s="1"/>
  <c r="S34" i="4" a="1"/>
  <c r="S34" i="4" s="1"/>
  <c r="S33" i="4" s="1"/>
  <c r="U20" i="2" a="1"/>
  <c r="U20" i="2" s="1"/>
  <c r="U19" i="2" s="1"/>
  <c r="Q20" i="7" a="1"/>
  <c r="Q20" i="7" s="1"/>
  <c r="Q19" i="7" s="1"/>
  <c r="O22" i="7" a="1"/>
  <c r="O22" i="7" s="1"/>
  <c r="O21" i="7" s="1"/>
  <c r="S24" i="7" a="1"/>
  <c r="S24" i="7" s="1"/>
  <c r="S23" i="7" s="1"/>
  <c r="P26" i="7" a="1"/>
  <c r="P26" i="7" s="1"/>
  <c r="P25" i="7" s="1"/>
  <c r="O28" i="7" a="1"/>
  <c r="O28" i="7" s="1"/>
  <c r="O27" i="7" s="1"/>
  <c r="O30" i="7" a="1"/>
  <c r="O30" i="7" s="1"/>
  <c r="O29" i="7" s="1"/>
  <c r="O32" i="7" a="1"/>
  <c r="O32" i="7" s="1"/>
  <c r="O31" i="7" s="1"/>
  <c r="O34" i="7" a="1"/>
  <c r="O34" i="7" s="1"/>
  <c r="O33" i="7" s="1"/>
  <c r="O36" i="7" a="1"/>
  <c r="O36" i="7" s="1"/>
  <c r="O35" i="7" s="1"/>
  <c r="Q39" i="3"/>
  <c r="R39" i="3"/>
  <c r="S39" i="3"/>
  <c r="T39" i="3"/>
  <c r="U39" i="3"/>
  <c r="O51" i="2"/>
  <c r="O21" i="1"/>
  <c r="M18" i="7"/>
  <c r="J18" i="7" s="1"/>
  <c r="I24" i="7"/>
  <c r="P22" i="3"/>
  <c r="P20" i="3"/>
  <c r="I34" i="7"/>
  <c r="J36" i="7"/>
  <c r="K36" i="7"/>
  <c r="I28" i="7"/>
  <c r="K24" i="7"/>
  <c r="J34" i="7"/>
  <c r="J30" i="7"/>
  <c r="J20" i="7"/>
  <c r="K20" i="7"/>
  <c r="K30" i="7"/>
  <c r="I22" i="7"/>
  <c r="J28" i="7"/>
  <c r="J22" i="7"/>
  <c r="I32" i="7"/>
  <c r="I26" i="7"/>
  <c r="J32" i="7"/>
  <c r="J26" i="7"/>
  <c r="K34" i="2"/>
  <c r="I34" i="4"/>
  <c r="J34" i="4"/>
  <c r="I34" i="2"/>
  <c r="M18" i="4"/>
  <c r="O48" i="4"/>
  <c r="P50" i="4"/>
  <c r="O52" i="4"/>
  <c r="M39" i="5"/>
  <c r="B37" i="2"/>
  <c r="M20" i="2"/>
  <c r="M18" i="2"/>
  <c r="N47" i="2"/>
  <c r="N48" i="4"/>
  <c r="N18" i="4" s="1" a="1"/>
  <c r="N18" i="4" s="1"/>
  <c r="P48" i="4"/>
  <c r="P26" i="4" s="1" a="1"/>
  <c r="P26" i="4" s="1"/>
  <c r="P25" i="4" s="1"/>
  <c r="M20" i="4"/>
  <c r="K20" i="4" s="1"/>
  <c r="O47" i="2"/>
  <c r="O49" i="2"/>
  <c r="M39" i="1"/>
  <c r="P18" i="3"/>
  <c r="O18" i="3"/>
  <c r="O39" i="3" s="1"/>
  <c r="N18" i="3"/>
  <c r="N39" i="3" s="1"/>
  <c r="I36" i="4"/>
  <c r="J36" i="4"/>
  <c r="I36" i="2"/>
  <c r="J36" i="2"/>
  <c r="I32" i="4"/>
  <c r="J32" i="4"/>
  <c r="I32" i="2"/>
  <c r="J32" i="2"/>
  <c r="I30" i="4"/>
  <c r="J30" i="4"/>
  <c r="I30" i="2"/>
  <c r="J30" i="2"/>
  <c r="I28" i="4"/>
  <c r="J28" i="4"/>
  <c r="I28" i="2"/>
  <c r="J28" i="2"/>
  <c r="I26" i="4"/>
  <c r="J26" i="4"/>
  <c r="I26" i="2"/>
  <c r="J26" i="2"/>
  <c r="I24" i="4"/>
  <c r="J24" i="4"/>
  <c r="I24" i="2"/>
  <c r="J24" i="2"/>
  <c r="I22" i="4"/>
  <c r="J22" i="4"/>
  <c r="I22" i="2"/>
  <c r="J22" i="2"/>
  <c r="M39" i="3"/>
  <c r="P17" i="1"/>
  <c r="O17" i="1"/>
  <c r="Q40" i="5" l="1"/>
  <c r="Q41" i="5" s="1"/>
  <c r="Q13" i="5" s="1"/>
  <c r="Q12" i="5" s="1"/>
  <c r="O9" i="5"/>
  <c r="R40" i="5"/>
  <c r="R41" i="5" s="1"/>
  <c r="R13" i="5" s="1"/>
  <c r="R12" i="5" s="1"/>
  <c r="P9" i="5"/>
  <c r="O9" i="1"/>
  <c r="P40" i="1"/>
  <c r="P41" i="1" s="1"/>
  <c r="P13" i="1" s="1"/>
  <c r="P11" i="1"/>
  <c r="N11" i="5"/>
  <c r="N9" i="5"/>
  <c r="Q11" i="5"/>
  <c r="Q8" i="5"/>
  <c r="Q7" i="5" s="1"/>
  <c r="Q9" i="5"/>
  <c r="M40" i="5"/>
  <c r="O11" i="5"/>
  <c r="M11" i="5"/>
  <c r="P34" i="4" a="1"/>
  <c r="P34" i="4" s="1"/>
  <c r="P33" i="4" s="1"/>
  <c r="Q40" i="1"/>
  <c r="Q41" i="1" s="1"/>
  <c r="Q13" i="1" s="1"/>
  <c r="Q12" i="1" s="1"/>
  <c r="Q10" i="1"/>
  <c r="O34" i="4" a="1"/>
  <c r="O34" i="4" s="1"/>
  <c r="O33" i="4" s="1"/>
  <c r="S11" i="1"/>
  <c r="S8" i="1"/>
  <c r="S7" i="1" s="1"/>
  <c r="S9" i="1"/>
  <c r="N11" i="1"/>
  <c r="N9" i="1"/>
  <c r="U11" i="5"/>
  <c r="U8" i="5"/>
  <c r="U7" i="5" s="1"/>
  <c r="U9" i="5"/>
  <c r="T8" i="1"/>
  <c r="T7" i="1" s="1"/>
  <c r="T9" i="1"/>
  <c r="R11" i="5"/>
  <c r="R9" i="5"/>
  <c r="R8" i="5"/>
  <c r="R7" i="5" s="1"/>
  <c r="P11" i="5"/>
  <c r="P9" i="1"/>
  <c r="T40" i="5"/>
  <c r="T41" i="5" s="1"/>
  <c r="T13" i="5" s="1"/>
  <c r="T12" i="5" s="1"/>
  <c r="T10" i="5"/>
  <c r="O11" i="1"/>
  <c r="M11" i="1"/>
  <c r="T11" i="1"/>
  <c r="S11" i="5"/>
  <c r="S9" i="5"/>
  <c r="S8" i="5"/>
  <c r="S7" i="5" s="1"/>
  <c r="R11" i="1"/>
  <c r="R8" i="1"/>
  <c r="R7" i="1" s="1"/>
  <c r="R9" i="1"/>
  <c r="U11" i="1"/>
  <c r="U8" i="1"/>
  <c r="U7" i="1" s="1"/>
  <c r="U9" i="1"/>
  <c r="P19" i="2"/>
  <c r="Q39" i="7"/>
  <c r="O39" i="7"/>
  <c r="O10" i="7" s="1"/>
  <c r="U39" i="7"/>
  <c r="N39" i="7"/>
  <c r="N10" i="7" s="1"/>
  <c r="N9" i="7" s="1"/>
  <c r="O26" i="4" a="1"/>
  <c r="O26" i="4" s="1"/>
  <c r="O25" i="4" s="1"/>
  <c r="O40" i="1"/>
  <c r="O41" i="1" s="1"/>
  <c r="O13" i="1" s="1"/>
  <c r="N30" i="2" a="1"/>
  <c r="N30" i="2" s="1"/>
  <c r="N29" i="2" s="1"/>
  <c r="N26" i="2" a="1"/>
  <c r="N26" i="2" s="1"/>
  <c r="N25" i="2" s="1"/>
  <c r="N24" i="2" a="1"/>
  <c r="N24" i="2" s="1"/>
  <c r="N23" i="2" s="1"/>
  <c r="N34" i="2" a="1"/>
  <c r="N34" i="2" s="1"/>
  <c r="N33" i="2" s="1"/>
  <c r="N28" i="2" a="1"/>
  <c r="N28" i="2" s="1"/>
  <c r="N27" i="2" s="1"/>
  <c r="N18" i="2" a="1"/>
  <c r="N18" i="2" s="1"/>
  <c r="N17" i="2" s="1"/>
  <c r="N32" i="2" a="1"/>
  <c r="N32" i="2" s="1"/>
  <c r="N31" i="2" s="1"/>
  <c r="N36" i="2" a="1"/>
  <c r="N36" i="2" s="1"/>
  <c r="N35" i="2" s="1"/>
  <c r="N20" i="2" a="1"/>
  <c r="N20" i="2" s="1"/>
  <c r="N19" i="2" s="1"/>
  <c r="N22" i="2" a="1"/>
  <c r="N22" i="2" s="1"/>
  <c r="N21" i="2" s="1"/>
  <c r="S39" i="7"/>
  <c r="S10" i="7" s="1"/>
  <c r="O36" i="4" a="1"/>
  <c r="O36" i="4" s="1"/>
  <c r="O35" i="4" s="1"/>
  <c r="N20" i="4" a="1"/>
  <c r="N20" i="4" s="1"/>
  <c r="N19" i="4" s="1"/>
  <c r="N36" i="4" a="1"/>
  <c r="N36" i="4" s="1"/>
  <c r="N35" i="4" s="1"/>
  <c r="P20" i="4" a="1"/>
  <c r="P20" i="4" s="1"/>
  <c r="P19" i="4" s="1"/>
  <c r="P36" i="4" a="1"/>
  <c r="P36" i="4" s="1"/>
  <c r="P35" i="4" s="1"/>
  <c r="O20" i="4" a="1"/>
  <c r="O20" i="4" s="1"/>
  <c r="O19" i="4" s="1"/>
  <c r="P39" i="7"/>
  <c r="P10" i="7" s="1"/>
  <c r="O18" i="4" a="1"/>
  <c r="O18" i="4" s="1"/>
  <c r="O32" i="4" a="1"/>
  <c r="O32" i="4" s="1"/>
  <c r="O31" i="4" s="1"/>
  <c r="R39" i="7"/>
  <c r="R10" i="7" s="1"/>
  <c r="N22" i="4" a="1"/>
  <c r="N22" i="4" s="1"/>
  <c r="N21" i="4" s="1"/>
  <c r="N28" i="4" a="1"/>
  <c r="N28" i="4" s="1"/>
  <c r="N27" i="4" s="1"/>
  <c r="N24" i="4" a="1"/>
  <c r="N24" i="4" s="1"/>
  <c r="N23" i="4" s="1"/>
  <c r="P30" i="4" a="1"/>
  <c r="P30" i="4" s="1"/>
  <c r="P29" i="4" s="1"/>
  <c r="P18" i="4" a="1"/>
  <c r="P18" i="4" s="1"/>
  <c r="P17" i="4" s="1"/>
  <c r="O30" i="4" a="1"/>
  <c r="O30" i="4" s="1"/>
  <c r="O29" i="4" s="1"/>
  <c r="P40" i="5"/>
  <c r="P41" i="5" s="1"/>
  <c r="P13" i="5" s="1"/>
  <c r="N40" i="1"/>
  <c r="N41" i="1" s="1"/>
  <c r="N13" i="1" s="1"/>
  <c r="N12" i="1" s="1"/>
  <c r="N34" i="4" a="1"/>
  <c r="N34" i="4" s="1"/>
  <c r="N33" i="4" s="1"/>
  <c r="N30" i="4" a="1"/>
  <c r="N30" i="4" s="1"/>
  <c r="N29" i="4" s="1"/>
  <c r="O40" i="5"/>
  <c r="O41" i="5" s="1"/>
  <c r="O13" i="5" s="1"/>
  <c r="O24" i="2" a="1"/>
  <c r="O24" i="2" s="1"/>
  <c r="O23" i="2" s="1"/>
  <c r="O34" i="2" a="1"/>
  <c r="O34" i="2" s="1"/>
  <c r="O33" i="2" s="1"/>
  <c r="O28" i="2" a="1"/>
  <c r="O28" i="2" s="1"/>
  <c r="O27" i="2" s="1"/>
  <c r="O18" i="2" a="1"/>
  <c r="O18" i="2" s="1"/>
  <c r="O22" i="2" a="1"/>
  <c r="O22" i="2" s="1"/>
  <c r="O21" i="2" s="1"/>
  <c r="O20" i="2" a="1"/>
  <c r="O20" i="2" s="1"/>
  <c r="O19" i="2" s="1"/>
  <c r="O26" i="2" a="1"/>
  <c r="O26" i="2" s="1"/>
  <c r="O25" i="2" s="1"/>
  <c r="O36" i="2" a="1"/>
  <c r="O36" i="2" s="1"/>
  <c r="O35" i="2" s="1"/>
  <c r="O30" i="2" a="1"/>
  <c r="O30" i="2" s="1"/>
  <c r="O29" i="2" s="1"/>
  <c r="O32" i="2" a="1"/>
  <c r="O32" i="2" s="1"/>
  <c r="O31" i="2" s="1"/>
  <c r="N32" i="4" a="1"/>
  <c r="N32" i="4" s="1"/>
  <c r="N31" i="4" s="1"/>
  <c r="S40" i="1"/>
  <c r="S41" i="1" s="1"/>
  <c r="S13" i="1" s="1"/>
  <c r="S12" i="1" s="1"/>
  <c r="R40" i="1"/>
  <c r="R41" i="1" s="1"/>
  <c r="R13" i="1" s="1"/>
  <c r="R12" i="1" s="1"/>
  <c r="O24" i="4" a="1"/>
  <c r="O24" i="4" s="1"/>
  <c r="O23" i="4" s="1"/>
  <c r="T39" i="7"/>
  <c r="T10" i="7" s="1"/>
  <c r="S40" i="5"/>
  <c r="S41" i="5" s="1"/>
  <c r="S13" i="5" s="1"/>
  <c r="S12" i="5" s="1"/>
  <c r="O22" i="4" a="1"/>
  <c r="O22" i="4" s="1"/>
  <c r="O21" i="4" s="1"/>
  <c r="N17" i="7"/>
  <c r="N26" i="4" a="1"/>
  <c r="N26" i="4" s="1"/>
  <c r="N25" i="4" s="1"/>
  <c r="N40" i="5"/>
  <c r="N41" i="5" s="1"/>
  <c r="N13" i="5" s="1"/>
  <c r="N12" i="5" s="1"/>
  <c r="U40" i="1"/>
  <c r="U41" i="1" s="1"/>
  <c r="U13" i="1" s="1"/>
  <c r="U12" i="1" s="1"/>
  <c r="P28" i="4" a="1"/>
  <c r="P28" i="4" s="1"/>
  <c r="P27" i="4" s="1"/>
  <c r="P22" i="4" a="1"/>
  <c r="P22" i="4" s="1"/>
  <c r="P21" i="4" s="1"/>
  <c r="P32" i="4" a="1"/>
  <c r="P32" i="4" s="1"/>
  <c r="P31" i="4" s="1"/>
  <c r="T40" i="1"/>
  <c r="T41" i="1" s="1"/>
  <c r="T13" i="1" s="1"/>
  <c r="T12" i="1" s="1"/>
  <c r="P24" i="4" a="1"/>
  <c r="P24" i="4" s="1"/>
  <c r="P23" i="4" s="1"/>
  <c r="O28" i="4" a="1"/>
  <c r="O28" i="4" s="1"/>
  <c r="O27" i="4" s="1"/>
  <c r="U40" i="5"/>
  <c r="U41" i="5" s="1"/>
  <c r="U13" i="5" s="1"/>
  <c r="U12" i="5" s="1"/>
  <c r="M40" i="3"/>
  <c r="M41" i="3" s="1"/>
  <c r="M11" i="3"/>
  <c r="P39" i="3"/>
  <c r="P40" i="3" s="1"/>
  <c r="P41" i="3" s="1"/>
  <c r="P13" i="3" s="1"/>
  <c r="N10" i="3"/>
  <c r="N9" i="3" s="1"/>
  <c r="N40" i="3"/>
  <c r="N41" i="3" s="1"/>
  <c r="N13" i="3" s="1"/>
  <c r="N12" i="3" s="1"/>
  <c r="O40" i="3"/>
  <c r="O41" i="3" s="1"/>
  <c r="O13" i="3" s="1"/>
  <c r="O10" i="3"/>
  <c r="U40" i="3"/>
  <c r="U41" i="3" s="1"/>
  <c r="U13" i="3" s="1"/>
  <c r="U10" i="3"/>
  <c r="U8" i="3" s="1"/>
  <c r="T40" i="3"/>
  <c r="T41" i="3" s="1"/>
  <c r="T13" i="3" s="1"/>
  <c r="T10" i="3"/>
  <c r="T8" i="3" s="1"/>
  <c r="S10" i="3"/>
  <c r="S8" i="3" s="1"/>
  <c r="S40" i="3"/>
  <c r="S41" i="3" s="1"/>
  <c r="S13" i="3" s="1"/>
  <c r="S12" i="3" s="1"/>
  <c r="R40" i="3"/>
  <c r="R41" i="3" s="1"/>
  <c r="R13" i="3" s="1"/>
  <c r="R10" i="3"/>
  <c r="R8" i="3" s="1"/>
  <c r="Q40" i="3"/>
  <c r="Q41" i="3" s="1"/>
  <c r="Q13" i="3" s="1"/>
  <c r="Q12" i="3" s="1"/>
  <c r="Q10" i="3"/>
  <c r="Q8" i="3" s="1"/>
  <c r="K18" i="4"/>
  <c r="T39" i="4"/>
  <c r="T10" i="4" s="1"/>
  <c r="S39" i="4"/>
  <c r="S10" i="4" s="1"/>
  <c r="R39" i="4"/>
  <c r="R10" i="4" s="1"/>
  <c r="Q39" i="4"/>
  <c r="Q10" i="4" s="1"/>
  <c r="U39" i="4"/>
  <c r="U10" i="4" s="1"/>
  <c r="N17" i="4"/>
  <c r="K18" i="2"/>
  <c r="R39" i="2"/>
  <c r="Q39" i="2"/>
  <c r="Q10" i="2" s="1"/>
  <c r="P39" i="2"/>
  <c r="P10" i="2" s="1"/>
  <c r="U39" i="2"/>
  <c r="U10" i="2" s="1"/>
  <c r="T39" i="2"/>
  <c r="T10" i="2" s="1"/>
  <c r="S39" i="2"/>
  <c r="P17" i="7"/>
  <c r="M39" i="7"/>
  <c r="I18" i="7"/>
  <c r="O17" i="7"/>
  <c r="K18" i="7"/>
  <c r="I18" i="4"/>
  <c r="J18" i="4"/>
  <c r="O17" i="4"/>
  <c r="M40" i="1"/>
  <c r="M41" i="1" s="1"/>
  <c r="N8" i="1" s="1"/>
  <c r="P8" i="1" s="1"/>
  <c r="M39" i="4"/>
  <c r="I20" i="4"/>
  <c r="M41" i="5"/>
  <c r="N8" i="5" s="1"/>
  <c r="P8" i="5" s="1"/>
  <c r="J20" i="2"/>
  <c r="I20" i="2"/>
  <c r="M39" i="2"/>
  <c r="P17" i="2"/>
  <c r="I18" i="2"/>
  <c r="J18" i="2"/>
  <c r="K20" i="2"/>
  <c r="J20" i="4"/>
  <c r="N39" i="4" l="1"/>
  <c r="N10" i="4" s="1"/>
  <c r="N9" i="4" s="1"/>
  <c r="P12" i="3"/>
  <c r="O12" i="5"/>
  <c r="T12" i="3"/>
  <c r="U12" i="3"/>
  <c r="R12" i="3"/>
  <c r="N40" i="7"/>
  <c r="N41" i="7" s="1"/>
  <c r="N13" i="7" s="1"/>
  <c r="N12" i="7" s="1"/>
  <c r="P39" i="4"/>
  <c r="P10" i="4" s="1"/>
  <c r="P11" i="4" s="1"/>
  <c r="O40" i="7"/>
  <c r="O41" i="7" s="1"/>
  <c r="O13" i="7" s="1"/>
  <c r="T11" i="4"/>
  <c r="T8" i="4"/>
  <c r="T9" i="4"/>
  <c r="U11" i="4"/>
  <c r="U8" i="4"/>
  <c r="U9" i="4"/>
  <c r="Q8" i="2"/>
  <c r="Q7" i="2" s="1"/>
  <c r="Q9" i="2"/>
  <c r="Q11" i="4"/>
  <c r="M11" i="4"/>
  <c r="R11" i="4"/>
  <c r="N11" i="7"/>
  <c r="M11" i="7"/>
  <c r="S11" i="7"/>
  <c r="P11" i="7"/>
  <c r="T11" i="7"/>
  <c r="R40" i="2"/>
  <c r="R41" i="2" s="1"/>
  <c r="R13" i="2" s="1"/>
  <c r="R10" i="2"/>
  <c r="R11" i="2" s="1"/>
  <c r="R9" i="4"/>
  <c r="R8" i="4"/>
  <c r="P9" i="7"/>
  <c r="Q40" i="7"/>
  <c r="Q41" i="7" s="1"/>
  <c r="Q13" i="7" s="1"/>
  <c r="Q12" i="7" s="1"/>
  <c r="Q10" i="7"/>
  <c r="R9" i="7" s="1"/>
  <c r="O12" i="1"/>
  <c r="Q11" i="1"/>
  <c r="Q8" i="1"/>
  <c r="Q7" i="1" s="1"/>
  <c r="Q9" i="1"/>
  <c r="T9" i="7"/>
  <c r="T8" i="7"/>
  <c r="O8" i="1"/>
  <c r="O7" i="1" s="1"/>
  <c r="P7" i="1" s="1"/>
  <c r="M8" i="1"/>
  <c r="S11" i="4"/>
  <c r="S8" i="4"/>
  <c r="S9" i="4"/>
  <c r="S40" i="2"/>
  <c r="S41" i="2" s="1"/>
  <c r="S13" i="2" s="1"/>
  <c r="S12" i="2" s="1"/>
  <c r="S10" i="2"/>
  <c r="S11" i="2" s="1"/>
  <c r="N39" i="2"/>
  <c r="T8" i="2"/>
  <c r="O39" i="4"/>
  <c r="O10" i="4" s="1"/>
  <c r="U9" i="2"/>
  <c r="U8" i="2"/>
  <c r="R11" i="7"/>
  <c r="R8" i="7"/>
  <c r="U11" i="2"/>
  <c r="M11" i="2"/>
  <c r="T11" i="2"/>
  <c r="Q11" i="2"/>
  <c r="P11" i="2"/>
  <c r="O8" i="5"/>
  <c r="O7" i="5" s="1"/>
  <c r="P7" i="5" s="1"/>
  <c r="M8" i="5"/>
  <c r="Q9" i="4"/>
  <c r="Q8" i="4"/>
  <c r="O39" i="2"/>
  <c r="O10" i="2" s="1"/>
  <c r="O11" i="2" s="1"/>
  <c r="P12" i="5"/>
  <c r="U40" i="7"/>
  <c r="U41" i="7" s="1"/>
  <c r="U13" i="7" s="1"/>
  <c r="U12" i="7" s="1"/>
  <c r="U10" i="7"/>
  <c r="S8" i="7"/>
  <c r="S9" i="7"/>
  <c r="O11" i="7"/>
  <c r="O9" i="7"/>
  <c r="T8" i="5"/>
  <c r="T7" i="5" s="1"/>
  <c r="T9" i="5"/>
  <c r="T11" i="5"/>
  <c r="P12" i="1"/>
  <c r="O17" i="2"/>
  <c r="M40" i="7"/>
  <c r="M41" i="7" s="1"/>
  <c r="N8" i="7" s="1"/>
  <c r="M8" i="7" s="1"/>
  <c r="P40" i="7"/>
  <c r="P41" i="7" s="1"/>
  <c r="P13" i="7" s="1"/>
  <c r="S40" i="7"/>
  <c r="S41" i="7" s="1"/>
  <c r="S13" i="7" s="1"/>
  <c r="R40" i="7"/>
  <c r="R41" i="7" s="1"/>
  <c r="R13" i="7" s="1"/>
  <c r="R12" i="7" s="1"/>
  <c r="T40" i="7"/>
  <c r="T41" i="7" s="1"/>
  <c r="T13" i="7" s="1"/>
  <c r="T12" i="7" s="1"/>
  <c r="N8" i="3"/>
  <c r="M8" i="3" s="1"/>
  <c r="P10" i="3"/>
  <c r="S11" i="3"/>
  <c r="S9" i="3"/>
  <c r="U11" i="3"/>
  <c r="U9" i="3"/>
  <c r="R11" i="3"/>
  <c r="R9" i="3"/>
  <c r="R7" i="3" s="1"/>
  <c r="T11" i="3"/>
  <c r="T9" i="3"/>
  <c r="Q11" i="3"/>
  <c r="Q9" i="3"/>
  <c r="Q7" i="3" s="1"/>
  <c r="N11" i="3"/>
  <c r="O11" i="3"/>
  <c r="O9" i="3"/>
  <c r="Q40" i="4"/>
  <c r="Q41" i="4" s="1"/>
  <c r="Q13" i="4" s="1"/>
  <c r="R40" i="4"/>
  <c r="R41" i="4" s="1"/>
  <c r="R13" i="4" s="1"/>
  <c r="R12" i="4" s="1"/>
  <c r="S40" i="4"/>
  <c r="S41" i="4" s="1"/>
  <c r="S13" i="4" s="1"/>
  <c r="S12" i="4" s="1"/>
  <c r="U40" i="4"/>
  <c r="U41" i="4" s="1"/>
  <c r="U13" i="4" s="1"/>
  <c r="U12" i="4" s="1"/>
  <c r="T40" i="4"/>
  <c r="T41" i="4" s="1"/>
  <c r="T13" i="4" s="1"/>
  <c r="T40" i="2"/>
  <c r="T41" i="2" s="1"/>
  <c r="T13" i="2" s="1"/>
  <c r="U40" i="2"/>
  <c r="U41" i="2" s="1"/>
  <c r="U13" i="2" s="1"/>
  <c r="U12" i="2" s="1"/>
  <c r="P40" i="2"/>
  <c r="P41" i="2" s="1"/>
  <c r="P13" i="2" s="1"/>
  <c r="Q40" i="2"/>
  <c r="Q41" i="2" s="1"/>
  <c r="Q13" i="2" s="1"/>
  <c r="Q12" i="2" s="1"/>
  <c r="O12" i="3"/>
  <c r="M40" i="4"/>
  <c r="M41" i="4" s="1"/>
  <c r="N8" i="4" s="1"/>
  <c r="M8" i="4" s="1"/>
  <c r="M40" i="2"/>
  <c r="M41" i="2" s="1"/>
  <c r="N8" i="2" s="1"/>
  <c r="M8" i="2" s="1"/>
  <c r="O12" i="7" l="1"/>
  <c r="N40" i="4"/>
  <c r="N41" i="4" s="1"/>
  <c r="N13" i="4" s="1"/>
  <c r="N12" i="4" s="1"/>
  <c r="N11" i="4"/>
  <c r="O40" i="4"/>
  <c r="O41" i="4" s="1"/>
  <c r="O13" i="4" s="1"/>
  <c r="S7" i="3"/>
  <c r="T7" i="3" s="1"/>
  <c r="U7" i="3" s="1"/>
  <c r="T12" i="4"/>
  <c r="S12" i="7"/>
  <c r="R12" i="2"/>
  <c r="T9" i="2"/>
  <c r="T12" i="2"/>
  <c r="P40" i="4"/>
  <c r="P41" i="4" s="1"/>
  <c r="P13" i="4" s="1"/>
  <c r="P8" i="7"/>
  <c r="P12" i="7"/>
  <c r="O8" i="7"/>
  <c r="O7" i="7" s="1"/>
  <c r="P7" i="7" s="1"/>
  <c r="O11" i="4"/>
  <c r="O8" i="4"/>
  <c r="O7" i="4" s="1"/>
  <c r="O9" i="4"/>
  <c r="R8" i="2"/>
  <c r="R7" i="2" s="1"/>
  <c r="R9" i="2"/>
  <c r="U11" i="7"/>
  <c r="U8" i="7"/>
  <c r="U9" i="7"/>
  <c r="Q11" i="7"/>
  <c r="Q8" i="7"/>
  <c r="Q7" i="7" s="1"/>
  <c r="R7" i="7" s="1"/>
  <c r="S7" i="7" s="1"/>
  <c r="T7" i="7" s="1"/>
  <c r="Q9" i="7"/>
  <c r="P9" i="4"/>
  <c r="N40" i="2"/>
  <c r="N41" i="2" s="1"/>
  <c r="N13" i="2" s="1"/>
  <c r="N12" i="2" s="1"/>
  <c r="N10" i="2"/>
  <c r="P9" i="2"/>
  <c r="O8" i="2"/>
  <c r="O7" i="2" s="1"/>
  <c r="O8" i="3"/>
  <c r="O7" i="3" s="1"/>
  <c r="O40" i="2"/>
  <c r="O41" i="2" s="1"/>
  <c r="O13" i="2" s="1"/>
  <c r="P11" i="3"/>
  <c r="P8" i="3"/>
  <c r="P8" i="2"/>
  <c r="P8" i="4"/>
  <c r="S8" i="2"/>
  <c r="S9" i="2"/>
  <c r="P9" i="3"/>
  <c r="O12" i="4" l="1"/>
  <c r="P12" i="4"/>
  <c r="Q12" i="4"/>
  <c r="P7" i="4"/>
  <c r="Q7" i="4" s="1"/>
  <c r="R7" i="4" s="1"/>
  <c r="S7" i="4" s="1"/>
  <c r="T7" i="4" s="1"/>
  <c r="U7" i="4" s="1"/>
  <c r="U7" i="7"/>
  <c r="S7" i="2"/>
  <c r="T7" i="2" s="1"/>
  <c r="U7" i="2" s="1"/>
  <c r="P7" i="2"/>
  <c r="O9" i="2"/>
  <c r="N9" i="2"/>
  <c r="N11" i="2"/>
  <c r="O12" i="2"/>
  <c r="P12" i="2"/>
  <c r="P7" i="3"/>
  <c r="O19" i="1"/>
  <c r="P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秀幸</author>
  </authors>
  <commentList>
    <comment ref="M10" authorId="0" shapeId="0" xr:uid="{1CF089ED-2878-4C7C-A653-38CF09896128}">
      <text>
        <r>
          <rPr>
            <b/>
            <sz val="9"/>
            <color indexed="10"/>
            <rFont val="Meiryo UI"/>
            <family val="3"/>
            <charset val="128"/>
          </rPr>
          <t>請求回が9回になった場合に、前回（第8回）の累計出来高を入力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秀幸</author>
  </authors>
  <commentList>
    <comment ref="M10" authorId="0" shapeId="0" xr:uid="{2B933090-A3D0-4C1A-AA5B-AF60A43DC5A7}">
      <text>
        <r>
          <rPr>
            <b/>
            <sz val="9"/>
            <color indexed="10"/>
            <rFont val="Meiryo UI"/>
            <family val="3"/>
            <charset val="128"/>
          </rPr>
          <t>請求回が9回になった場合に、前回（第8回）の累計出来高を入力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秀幸</author>
  </authors>
  <commentList>
    <comment ref="M10" authorId="0" shapeId="0" xr:uid="{78B9EAD6-AE35-41E7-A5D0-A49F23CB22D8}">
      <text>
        <r>
          <rPr>
            <b/>
            <sz val="9"/>
            <color indexed="10"/>
            <rFont val="Meiryo UI"/>
            <family val="3"/>
            <charset val="128"/>
          </rPr>
          <t>請求回が9回になった場合に、前回（第8回）の累計出来高を入力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秀幸</author>
  </authors>
  <commentList>
    <comment ref="M10" authorId="0" shapeId="0" xr:uid="{FFBFCA47-4741-4F58-B5CA-416349FF4E9B}">
      <text>
        <r>
          <rPr>
            <b/>
            <sz val="9"/>
            <color indexed="10"/>
            <rFont val="Meiryo UI"/>
            <family val="3"/>
            <charset val="128"/>
          </rPr>
          <t>請求回が9回になった場合に、前回（第8回）の累計出来高を入力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秀幸</author>
  </authors>
  <commentList>
    <comment ref="M10" authorId="0" shapeId="0" xr:uid="{461A03AA-D698-4936-87DF-1655060D472D}">
      <text>
        <r>
          <rPr>
            <b/>
            <sz val="9"/>
            <color indexed="10"/>
            <rFont val="Meiryo UI"/>
            <family val="3"/>
            <charset val="128"/>
          </rPr>
          <t>請求回が9回になった場合に、前回（第8回）の累計出来高を入力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秀幸</author>
  </authors>
  <commentList>
    <comment ref="M10" authorId="0" shapeId="0" xr:uid="{B60A85DD-DED9-473F-B5D9-62F3BA1401B3}">
      <text>
        <r>
          <rPr>
            <b/>
            <sz val="9"/>
            <color indexed="10"/>
            <rFont val="Meiryo UI"/>
            <family val="3"/>
            <charset val="128"/>
          </rPr>
          <t>請求回が9回になった場合に、前回（第8回）の累計出来高を入力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<sst xmlns="http://schemas.openxmlformats.org/spreadsheetml/2006/main" count="387" uniqueCount="88">
  <si>
    <t>●外注出来高調書について</t>
    <rPh sb="1" eb="3">
      <t>ガイチュウ</t>
    </rPh>
    <rPh sb="3" eb="6">
      <t>デキダカ</t>
    </rPh>
    <rPh sb="6" eb="8">
      <t>チョウショ</t>
    </rPh>
    <phoneticPr fontId="14"/>
  </si>
  <si>
    <r>
      <t>　弊社と</t>
    </r>
    <r>
      <rPr>
        <sz val="11"/>
        <color rgb="FFFF0000"/>
        <rFont val="ＭＳ Ｐゴシック"/>
        <family val="3"/>
        <charset val="128"/>
      </rPr>
      <t>「建築工事」</t>
    </r>
    <r>
      <rPr>
        <sz val="11"/>
        <rFont val="ＭＳ Ｐゴシック"/>
        <family val="3"/>
        <charset val="128"/>
      </rPr>
      <t>の外注契約を締結した協力会社のうち、毎月の出来高に応じた請求を希望</t>
    </r>
    <rPh sb="1" eb="3">
      <t>ヘイシャ</t>
    </rPh>
    <rPh sb="5" eb="9">
      <t>ケンチクコウジ</t>
    </rPh>
    <rPh sb="11" eb="13">
      <t>ガイチュウ</t>
    </rPh>
    <rPh sb="13" eb="15">
      <t>ケイヤク</t>
    </rPh>
    <rPh sb="16" eb="18">
      <t>テイケツ</t>
    </rPh>
    <rPh sb="20" eb="24">
      <t>キョウリョクガイシャ</t>
    </rPh>
    <rPh sb="28" eb="30">
      <t>マイツキ</t>
    </rPh>
    <rPh sb="31" eb="34">
      <t>デキダカ</t>
    </rPh>
    <rPh sb="35" eb="36">
      <t>オウ</t>
    </rPh>
    <rPh sb="38" eb="40">
      <t>セイキュウ</t>
    </rPh>
    <rPh sb="41" eb="43">
      <t>キボウ</t>
    </rPh>
    <phoneticPr fontId="14"/>
  </si>
  <si>
    <t>れる会社は、当月までの出来高を「出来高調書」に入力し印刷のうえ、弊社の指定請求書とセット</t>
    <rPh sb="2" eb="4">
      <t>カイシャ</t>
    </rPh>
    <rPh sb="6" eb="8">
      <t>トウゲツ</t>
    </rPh>
    <rPh sb="11" eb="14">
      <t>デキダカ</t>
    </rPh>
    <rPh sb="16" eb="21">
      <t>デキダカチョウショ</t>
    </rPh>
    <rPh sb="23" eb="25">
      <t>ニュウリョク</t>
    </rPh>
    <rPh sb="26" eb="28">
      <t>インサツ</t>
    </rPh>
    <rPh sb="32" eb="34">
      <t>ヘイシャ</t>
    </rPh>
    <rPh sb="35" eb="40">
      <t>シテイセイキュウショ</t>
    </rPh>
    <phoneticPr fontId="14"/>
  </si>
  <si>
    <t>にして、作業所に提出してください。</t>
    <rPh sb="4" eb="7">
      <t>サギョウショ</t>
    </rPh>
    <rPh sb="8" eb="10">
      <t>テイシュツ</t>
    </rPh>
    <phoneticPr fontId="14"/>
  </si>
  <si>
    <t>　　　※「土木工事」の場合は、作業所にて出来高を査定し「出来高調書」を作成しますので、協力会社は作成不要です</t>
    <rPh sb="5" eb="9">
      <t>ドボクコウジ</t>
    </rPh>
    <rPh sb="11" eb="13">
      <t>バアイ</t>
    </rPh>
    <rPh sb="15" eb="18">
      <t>サギョウショ</t>
    </rPh>
    <rPh sb="20" eb="23">
      <t>デキダカ</t>
    </rPh>
    <rPh sb="24" eb="26">
      <t>サテイ</t>
    </rPh>
    <rPh sb="28" eb="33">
      <t>デキダカチョウショ</t>
    </rPh>
    <rPh sb="35" eb="37">
      <t>サクセイ</t>
    </rPh>
    <rPh sb="43" eb="47">
      <t>キョウリョクカイシャ</t>
    </rPh>
    <rPh sb="48" eb="52">
      <t>サクセイフヨウ</t>
    </rPh>
    <phoneticPr fontId="14"/>
  </si>
  <si>
    <t>●「出来高調書」の書式</t>
    <rPh sb="2" eb="7">
      <t>デキダカチョウショ</t>
    </rPh>
    <rPh sb="9" eb="11">
      <t>ショシキ</t>
    </rPh>
    <phoneticPr fontId="14"/>
  </si>
  <si>
    <t>「出来高調書」は、「出来高の入力方法」と「集計の有り・無し」によって６パターンの書式があります。</t>
    <rPh sb="1" eb="6">
      <t>デキダカチョウショ</t>
    </rPh>
    <rPh sb="10" eb="13">
      <t>デキダカ</t>
    </rPh>
    <rPh sb="14" eb="16">
      <t>ニュウリョク</t>
    </rPh>
    <rPh sb="16" eb="18">
      <t>ホウホウ</t>
    </rPh>
    <rPh sb="21" eb="23">
      <t>シュウケイ</t>
    </rPh>
    <rPh sb="24" eb="25">
      <t>ア</t>
    </rPh>
    <rPh sb="27" eb="28">
      <t>ナ</t>
    </rPh>
    <rPh sb="40" eb="42">
      <t>ショシキ</t>
    </rPh>
    <phoneticPr fontId="14"/>
  </si>
  <si>
    <t>出来高の入力・集計がしやすい書式を選び作成してください。</t>
    <rPh sb="0" eb="3">
      <t>デキダカ</t>
    </rPh>
    <rPh sb="4" eb="6">
      <t>ニュウリョク</t>
    </rPh>
    <rPh sb="7" eb="9">
      <t>シュウケイ</t>
    </rPh>
    <rPh sb="14" eb="16">
      <t>ショシキ</t>
    </rPh>
    <rPh sb="17" eb="18">
      <t>エラ</t>
    </rPh>
    <rPh sb="19" eb="21">
      <t>サクセイ</t>
    </rPh>
    <phoneticPr fontId="14"/>
  </si>
  <si>
    <t>　【書式】</t>
    <rPh sb="2" eb="4">
      <t>ショシキ</t>
    </rPh>
    <phoneticPr fontId="14"/>
  </si>
  <si>
    <t>出来高の集計</t>
    <rPh sb="0" eb="3">
      <t>デキダカ</t>
    </rPh>
    <rPh sb="4" eb="6">
      <t>シュウケイ</t>
    </rPh>
    <phoneticPr fontId="14"/>
  </si>
  <si>
    <t>　</t>
    <phoneticPr fontId="14"/>
  </si>
  <si>
    <t>無し</t>
    <rPh sb="0" eb="1">
      <t>ナ</t>
    </rPh>
    <phoneticPr fontId="14"/>
  </si>
  <si>
    <t>有り</t>
    <rPh sb="0" eb="1">
      <t>ア</t>
    </rPh>
    <phoneticPr fontId="14"/>
  </si>
  <si>
    <t>出来高の入力</t>
    <rPh sb="0" eb="3">
      <t>デキダカ</t>
    </rPh>
    <rPh sb="4" eb="6">
      <t>ニュウリョク</t>
    </rPh>
    <phoneticPr fontId="14"/>
  </si>
  <si>
    <t>率（％）で入力</t>
    <rPh sb="0" eb="1">
      <t>リツ</t>
    </rPh>
    <rPh sb="5" eb="7">
      <t>ニュウリョク</t>
    </rPh>
    <phoneticPr fontId="14"/>
  </si>
  <si>
    <t>書式①</t>
    <rPh sb="0" eb="2">
      <t>ショシキ</t>
    </rPh>
    <phoneticPr fontId="14"/>
  </si>
  <si>
    <t>書式②</t>
    <rPh sb="0" eb="2">
      <t>ショシキ</t>
    </rPh>
    <phoneticPr fontId="14"/>
  </si>
  <si>
    <t>数量で入力</t>
    <rPh sb="0" eb="2">
      <t>スウリョウ</t>
    </rPh>
    <rPh sb="3" eb="5">
      <t>ニュウリョク</t>
    </rPh>
    <phoneticPr fontId="14"/>
  </si>
  <si>
    <t>書式③</t>
    <rPh sb="0" eb="2">
      <t>ショシキ</t>
    </rPh>
    <phoneticPr fontId="14"/>
  </si>
  <si>
    <t>書式④</t>
    <rPh sb="0" eb="2">
      <t>ショシキ</t>
    </rPh>
    <phoneticPr fontId="14"/>
  </si>
  <si>
    <t>金額で入力</t>
    <rPh sb="0" eb="2">
      <t>キンガク</t>
    </rPh>
    <rPh sb="3" eb="5">
      <t>ニュウリョク</t>
    </rPh>
    <phoneticPr fontId="14"/>
  </si>
  <si>
    <t>書式⑤</t>
    <rPh sb="0" eb="2">
      <t>ショシキ</t>
    </rPh>
    <phoneticPr fontId="14"/>
  </si>
  <si>
    <t>書式⑥</t>
    <rPh sb="0" eb="2">
      <t>ショシキ</t>
    </rPh>
    <phoneticPr fontId="14"/>
  </si>
  <si>
    <t>※「出来高の集計　有り」の書式とは、工種や項目ごとに「小計」を設けた書式です。</t>
    <rPh sb="2" eb="5">
      <t>デキダカ</t>
    </rPh>
    <rPh sb="6" eb="8">
      <t>シュウケイ</t>
    </rPh>
    <rPh sb="9" eb="10">
      <t>ア</t>
    </rPh>
    <rPh sb="13" eb="15">
      <t>ショシキ</t>
    </rPh>
    <rPh sb="18" eb="20">
      <t>コウシュ</t>
    </rPh>
    <rPh sb="21" eb="23">
      <t>コウモク</t>
    </rPh>
    <rPh sb="27" eb="29">
      <t>ショウケイ</t>
    </rPh>
    <rPh sb="31" eb="32">
      <t>モウ</t>
    </rPh>
    <rPh sb="34" eb="36">
      <t>ショシキ</t>
    </rPh>
    <phoneticPr fontId="14"/>
  </si>
  <si>
    <t>【参考：出来高の集計　有り】</t>
    <rPh sb="1" eb="3">
      <t>サンコウ</t>
    </rPh>
    <rPh sb="4" eb="7">
      <t>デキダカ</t>
    </rPh>
    <rPh sb="8" eb="10">
      <t>シュウケイ</t>
    </rPh>
    <rPh sb="11" eb="12">
      <t>ア</t>
    </rPh>
    <phoneticPr fontId="14"/>
  </si>
  <si>
    <t>●「出来高調書」入力の注意事項</t>
    <rPh sb="2" eb="7">
      <t>デキダカチョウショ</t>
    </rPh>
    <rPh sb="8" eb="10">
      <t>ニュウリョク</t>
    </rPh>
    <rPh sb="11" eb="15">
      <t>チュウイジコウ</t>
    </rPh>
    <phoneticPr fontId="14"/>
  </si>
  <si>
    <t>　　　①出来高調書は、毎月20日時点の出来高を入力してください。</t>
    <rPh sb="4" eb="7">
      <t>デキダカ</t>
    </rPh>
    <rPh sb="7" eb="9">
      <t>チョウショ</t>
    </rPh>
    <rPh sb="11" eb="13">
      <t>マイツキ</t>
    </rPh>
    <rPh sb="15" eb="16">
      <t>ニチ</t>
    </rPh>
    <rPh sb="16" eb="18">
      <t>ジテン</t>
    </rPh>
    <rPh sb="19" eb="22">
      <t>デキダカ</t>
    </rPh>
    <rPh sb="23" eb="25">
      <t>ニュウリョク</t>
    </rPh>
    <phoneticPr fontId="14"/>
  </si>
  <si>
    <t>　　　　　　　※弊社から支払いは、毎月20日締めの翌月20日支払いです。</t>
    <rPh sb="8" eb="10">
      <t>ヘイシャ</t>
    </rPh>
    <rPh sb="12" eb="14">
      <t>シハラ</t>
    </rPh>
    <rPh sb="17" eb="19">
      <t>マイツキ</t>
    </rPh>
    <rPh sb="21" eb="22">
      <t>ニチ</t>
    </rPh>
    <rPh sb="22" eb="23">
      <t>シ</t>
    </rPh>
    <rPh sb="25" eb="27">
      <t>ヨクゲツ</t>
    </rPh>
    <rPh sb="29" eb="30">
      <t>ニチ</t>
    </rPh>
    <rPh sb="30" eb="32">
      <t>シハラ</t>
    </rPh>
    <phoneticPr fontId="14"/>
  </si>
  <si>
    <r>
      <t>　　　②出来高調書は、</t>
    </r>
    <r>
      <rPr>
        <sz val="11"/>
        <color rgb="FFFF0000"/>
        <rFont val="ＭＳ Ｐゴシック"/>
        <family val="3"/>
        <charset val="128"/>
      </rPr>
      <t>累計</t>
    </r>
    <r>
      <rPr>
        <sz val="11"/>
        <rFont val="ＭＳ Ｐゴシック"/>
        <family val="3"/>
        <charset val="128"/>
      </rPr>
      <t>の出来高を入力してください。</t>
    </r>
    <rPh sb="4" eb="9">
      <t>デキダカチョウショ</t>
    </rPh>
    <rPh sb="11" eb="13">
      <t>ルイケイ</t>
    </rPh>
    <rPh sb="14" eb="17">
      <t>デキダカ</t>
    </rPh>
    <rPh sb="18" eb="20">
      <t>ニュウリョク</t>
    </rPh>
    <phoneticPr fontId="14"/>
  </si>
  <si>
    <t>　　　　　　　※当月の累計出来高から、前回請求の累計出来高を差し引いた額が、当月請求の出来高になります。</t>
    <rPh sb="8" eb="10">
      <t>トウゲツ</t>
    </rPh>
    <rPh sb="11" eb="13">
      <t>ルイケイ</t>
    </rPh>
    <rPh sb="13" eb="16">
      <t>デキダカ</t>
    </rPh>
    <rPh sb="19" eb="21">
      <t>ゼンカイ</t>
    </rPh>
    <rPh sb="21" eb="23">
      <t>セイキュウ</t>
    </rPh>
    <rPh sb="24" eb="26">
      <t>ルイケイ</t>
    </rPh>
    <rPh sb="26" eb="29">
      <t>デキダカ</t>
    </rPh>
    <rPh sb="30" eb="31">
      <t>サ</t>
    </rPh>
    <rPh sb="32" eb="33">
      <t>ヒ</t>
    </rPh>
    <rPh sb="35" eb="36">
      <t>ガク</t>
    </rPh>
    <rPh sb="38" eb="40">
      <t>トウゲツ</t>
    </rPh>
    <rPh sb="40" eb="42">
      <t>セイキュウ</t>
    </rPh>
    <rPh sb="43" eb="46">
      <t>デキダカ</t>
    </rPh>
    <phoneticPr fontId="14"/>
  </si>
  <si>
    <t>　　　③出来高は、なるべく「端数調整」をいれ、合計出来高（税抜）において千円未満が生じない</t>
    <rPh sb="4" eb="7">
      <t>デキダカ</t>
    </rPh>
    <rPh sb="14" eb="18">
      <t>ハスウチョウセイ</t>
    </rPh>
    <rPh sb="23" eb="28">
      <t>ゴウケイデキダカ</t>
    </rPh>
    <rPh sb="29" eb="31">
      <t>ゼイヌキ</t>
    </rPh>
    <rPh sb="36" eb="38">
      <t>センエン</t>
    </rPh>
    <rPh sb="38" eb="40">
      <t>ミマン</t>
    </rPh>
    <rPh sb="41" eb="42">
      <t>ショウ</t>
    </rPh>
    <phoneticPr fontId="14"/>
  </si>
  <si>
    <t>　　　　ようにしてください。</t>
    <phoneticPr fontId="14"/>
  </si>
  <si>
    <t>　　　　　　　※最終請求（累計出来高が100％）の場合を除く</t>
    <rPh sb="8" eb="10">
      <t>サイシュウ</t>
    </rPh>
    <rPh sb="10" eb="12">
      <t>セイキュウ</t>
    </rPh>
    <rPh sb="13" eb="18">
      <t>ルイケイデキダカ</t>
    </rPh>
    <rPh sb="25" eb="27">
      <t>バアイ</t>
    </rPh>
    <rPh sb="28" eb="29">
      <t>ノゾ</t>
    </rPh>
    <phoneticPr fontId="14"/>
  </si>
  <si>
    <t>●「出来高調書」入力の問い合わせ先</t>
    <rPh sb="2" eb="7">
      <t>デキダカチョウショ</t>
    </rPh>
    <rPh sb="8" eb="10">
      <t>ニュウリョク</t>
    </rPh>
    <rPh sb="11" eb="12">
      <t>ト</t>
    </rPh>
    <rPh sb="13" eb="14">
      <t>ア</t>
    </rPh>
    <rPh sb="16" eb="17">
      <t>サキ</t>
    </rPh>
    <phoneticPr fontId="14"/>
  </si>
  <si>
    <t>　　　お問い合わせください。</t>
    <rPh sb="4" eb="5">
      <t>ト</t>
    </rPh>
    <rPh sb="6" eb="7">
      <t>ア</t>
    </rPh>
    <phoneticPr fontId="14"/>
  </si>
  <si>
    <t>外　注　出　来　高　調　書　（甲）</t>
  </si>
  <si>
    <t>注文書№</t>
  </si>
  <si>
    <t>業者名(コード)</t>
    <phoneticPr fontId="8"/>
  </si>
  <si>
    <t>業者担当印</t>
    <rPh sb="2" eb="4">
      <t>タントウ</t>
    </rPh>
    <rPh sb="4" eb="5">
      <t>イン</t>
    </rPh>
    <phoneticPr fontId="8"/>
  </si>
  <si>
    <t>工　　事　　件　　名</t>
  </si>
  <si>
    <t>作　　業　　所　　名</t>
  </si>
  <si>
    <t>作業所査定者印</t>
    <rPh sb="6" eb="7">
      <t>イン</t>
    </rPh>
    <phoneticPr fontId="6"/>
  </si>
  <si>
    <t>Ａ００４</t>
    <phoneticPr fontId="6"/>
  </si>
  <si>
    <t>(仮称)○○ビル建替計画に伴う解体工事</t>
    <rPh sb="1" eb="3">
      <t>カショウ</t>
    </rPh>
    <rPh sb="8" eb="9">
      <t>ダテ</t>
    </rPh>
    <rPh sb="9" eb="10">
      <t>タイ</t>
    </rPh>
    <rPh sb="10" eb="12">
      <t>ケイカク</t>
    </rPh>
    <rPh sb="13" eb="14">
      <t>トモナ</t>
    </rPh>
    <rPh sb="15" eb="17">
      <t>カイタイ</t>
    </rPh>
    <rPh sb="17" eb="19">
      <t>コウジ</t>
    </rPh>
    <phoneticPr fontId="6"/>
  </si>
  <si>
    <t>○○ビル解体工事(作)</t>
    <rPh sb="4" eb="6">
      <t>カイタイ</t>
    </rPh>
    <rPh sb="6" eb="8">
      <t>コウジ</t>
    </rPh>
    <rPh sb="9" eb="10">
      <t>サク</t>
    </rPh>
    <phoneticPr fontId="6"/>
  </si>
  <si>
    <t>〇〇建設興業㈱</t>
    <rPh sb="2" eb="4">
      <t>ケンセツ</t>
    </rPh>
    <rPh sb="4" eb="6">
      <t>コウギョウ</t>
    </rPh>
    <phoneticPr fontId="6"/>
  </si>
  <si>
    <t>工 種 名</t>
  </si>
  <si>
    <t>解体工事</t>
    <rPh sb="0" eb="2">
      <t>カイタイ</t>
    </rPh>
    <rPh sb="2" eb="4">
      <t>コウジ</t>
    </rPh>
    <phoneticPr fontId="6"/>
  </si>
  <si>
    <t>前　回</t>
    <rPh sb="0" eb="1">
      <t>マエ</t>
    </rPh>
    <rPh sb="2" eb="3">
      <t>カイ</t>
    </rPh>
    <phoneticPr fontId="8"/>
  </si>
  <si>
    <t>取極金額(税込)</t>
    <phoneticPr fontId="8"/>
  </si>
  <si>
    <t>取極工期</t>
  </si>
  <si>
    <t>自</t>
  </si>
  <si>
    <t>至</t>
  </si>
  <si>
    <t>出来高
(税抜)</t>
    <rPh sb="0" eb="3">
      <t>デキダカ</t>
    </rPh>
    <rPh sb="5" eb="6">
      <t>ゼイ</t>
    </rPh>
    <rPh sb="6" eb="7">
      <t>ヌキ</t>
    </rPh>
    <phoneticPr fontId="6"/>
  </si>
  <si>
    <t>今　月</t>
    <phoneticPr fontId="6"/>
  </si>
  <si>
    <t>～</t>
  </si>
  <si>
    <t>累　計</t>
    <phoneticPr fontId="6"/>
  </si>
  <si>
    <t>累計率</t>
    <phoneticPr fontId="6"/>
  </si>
  <si>
    <t>請求額
(税込)</t>
    <rPh sb="0" eb="2">
      <t>セイキュウ</t>
    </rPh>
    <rPh sb="2" eb="3">
      <t>ガク</t>
    </rPh>
    <rPh sb="5" eb="7">
      <t>ゼイコミ</t>
    </rPh>
    <phoneticPr fontId="6"/>
  </si>
  <si>
    <t>工　 種 　内 　訳</t>
  </si>
  <si>
    <t>仕　　様</t>
    <phoneticPr fontId="6"/>
  </si>
  <si>
    <t>取　　　　　極　　　　　額</t>
  </si>
  <si>
    <t>数　　量</t>
    <phoneticPr fontId="6"/>
  </si>
  <si>
    <t>単位</t>
  </si>
  <si>
    <t>単　　価</t>
    <phoneticPr fontId="6"/>
  </si>
  <si>
    <t>金　　額</t>
    <phoneticPr fontId="6"/>
  </si>
  <si>
    <t>準備工事</t>
    <rPh sb="0" eb="2">
      <t>ジュンビ</t>
    </rPh>
    <rPh sb="2" eb="4">
      <t>コウジ</t>
    </rPh>
    <phoneticPr fontId="8"/>
  </si>
  <si>
    <t>式</t>
    <rPh sb="0" eb="1">
      <t>シキ</t>
    </rPh>
    <phoneticPr fontId="8"/>
  </si>
  <si>
    <t>解体工事</t>
    <rPh sb="0" eb="2">
      <t>カイタイ</t>
    </rPh>
    <rPh sb="2" eb="4">
      <t>コウジ</t>
    </rPh>
    <phoneticPr fontId="8"/>
  </si>
  <si>
    <t>㎡</t>
    <phoneticPr fontId="8"/>
  </si>
  <si>
    <t>諸経費</t>
    <rPh sb="0" eb="3">
      <t>ショケイヒ</t>
    </rPh>
    <phoneticPr fontId="8"/>
  </si>
  <si>
    <t>月</t>
    <rPh sb="0" eb="1">
      <t>ツキ</t>
    </rPh>
    <phoneticPr fontId="8"/>
  </si>
  <si>
    <t>端数調整</t>
    <rPh sb="0" eb="2">
      <t>ハスウ</t>
    </rPh>
    <rPh sb="2" eb="4">
      <t>チョウセイ</t>
    </rPh>
    <phoneticPr fontId="6"/>
  </si>
  <si>
    <t>小　　　　　計</t>
  </si>
  <si>
    <t>消　　費　　税</t>
  </si>
  <si>
    <t>％</t>
  </si>
  <si>
    <t>合　　　　　計</t>
  </si>
  <si>
    <t>外　注　出　来　高　調　書　（乙）</t>
    <rPh sb="15" eb="16">
      <t>オツ</t>
    </rPh>
    <phoneticPr fontId="6"/>
  </si>
  <si>
    <t>行番号</t>
    <rPh sb="0" eb="3">
      <t>ギョウバンゴウ</t>
    </rPh>
    <phoneticPr fontId="8"/>
  </si>
  <si>
    <t>集計先</t>
    <rPh sb="0" eb="2">
      <t>シュウケイ</t>
    </rPh>
    <rPh sb="2" eb="3">
      <t>サキ</t>
    </rPh>
    <phoneticPr fontId="6"/>
  </si>
  <si>
    <t>行番号</t>
    <rPh sb="0" eb="1">
      <t>ギョウ</t>
    </rPh>
    <rPh sb="1" eb="3">
      <t>バンゴウ</t>
    </rPh>
    <phoneticPr fontId="6"/>
  </si>
  <si>
    <t>仮囲設置工事</t>
    <rPh sb="0" eb="1">
      <t>カリ</t>
    </rPh>
    <rPh sb="1" eb="2">
      <t>イ</t>
    </rPh>
    <rPh sb="2" eb="4">
      <t>セッチ</t>
    </rPh>
    <rPh sb="4" eb="6">
      <t>コウジ</t>
    </rPh>
    <phoneticPr fontId="8"/>
  </si>
  <si>
    <t>ｍ</t>
    <phoneticPr fontId="8"/>
  </si>
  <si>
    <t>防音壁設置工事</t>
    <rPh sb="0" eb="3">
      <t>ボウオンヘキ</t>
    </rPh>
    <rPh sb="3" eb="5">
      <t>セッチ</t>
    </rPh>
    <rPh sb="5" eb="7">
      <t>コウジ</t>
    </rPh>
    <phoneticPr fontId="8"/>
  </si>
  <si>
    <t>ｍ2</t>
    <phoneticPr fontId="8"/>
  </si>
  <si>
    <t>現場管理費</t>
    <rPh sb="0" eb="5">
      <t>ゲンバカンリヒ</t>
    </rPh>
    <phoneticPr fontId="8"/>
  </si>
  <si>
    <t>事務所経費</t>
    <rPh sb="0" eb="2">
      <t>ジム</t>
    </rPh>
    <rPh sb="2" eb="3">
      <t>ショ</t>
    </rPh>
    <rPh sb="3" eb="5">
      <t>ケイヒ</t>
    </rPh>
    <phoneticPr fontId="8"/>
  </si>
  <si>
    <t>　　　「出来高調書」に関する問い合わせは、外注契約先の作業所、または各支店事業管理部に</t>
    <rPh sb="4" eb="7">
      <t>デキダカ</t>
    </rPh>
    <rPh sb="7" eb="9">
      <t>チョウショ</t>
    </rPh>
    <rPh sb="11" eb="12">
      <t>カン</t>
    </rPh>
    <rPh sb="14" eb="15">
      <t>ト</t>
    </rPh>
    <rPh sb="16" eb="17">
      <t>ア</t>
    </rPh>
    <rPh sb="21" eb="25">
      <t>ガイチュウケイヤク</t>
    </rPh>
    <rPh sb="25" eb="26">
      <t>サキ</t>
    </rPh>
    <rPh sb="27" eb="30">
      <t>サギョウショ</t>
    </rPh>
    <rPh sb="34" eb="37">
      <t>カクシテン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</si>
</sst>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第　&quot;0&quot;　回&quot;"/>
    <numFmt numFmtId="177" formatCode="m&quot;月　&quot;d&quot;日&quot;"/>
    <numFmt numFmtId="178" formatCode="yyyy&quot;年&quot;mm&quot;月&quot;dd&quot;日&quot;"/>
    <numFmt numFmtId="179" formatCode="m&quot;月 &quot;d&quot;日&quot;"/>
    <numFmt numFmtId="180" formatCode="#,##0.000;[Red]\-#,##0.000"/>
    <numFmt numFmtId="181" formatCode="#,##0.0;[Red]\-#,##0.0"/>
  </numFmts>
  <fonts count="1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38" fontId="2" fillId="2" borderId="18" xfId="2" applyFont="1" applyFill="1" applyBorder="1" applyAlignment="1">
      <alignment vertical="center" shrinkToFit="1"/>
    </xf>
    <xf numFmtId="38" fontId="2" fillId="2" borderId="26" xfId="2" applyFont="1" applyFill="1" applyBorder="1" applyAlignment="1">
      <alignment vertical="center" shrinkToFit="1"/>
    </xf>
    <xf numFmtId="38" fontId="2" fillId="2" borderId="17" xfId="2" applyFont="1" applyFill="1" applyBorder="1" applyAlignment="1">
      <alignment vertical="center" shrinkToFi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10" fontId="2" fillId="2" borderId="16" xfId="2" applyNumberFormat="1" applyFont="1" applyFill="1" applyBorder="1" applyAlignment="1" applyProtection="1">
      <alignment vertical="center" shrinkToFit="1"/>
    </xf>
    <xf numFmtId="10" fontId="2" fillId="2" borderId="12" xfId="2" applyNumberFormat="1" applyFont="1" applyFill="1" applyBorder="1" applyAlignment="1" applyProtection="1">
      <alignment vertical="center" shrinkToFit="1"/>
    </xf>
    <xf numFmtId="10" fontId="2" fillId="2" borderId="13" xfId="2" applyNumberFormat="1" applyFont="1" applyFill="1" applyBorder="1" applyAlignment="1" applyProtection="1">
      <alignment vertical="center" shrinkToFit="1"/>
    </xf>
    <xf numFmtId="0" fontId="2" fillId="2" borderId="31" xfId="0" applyFont="1" applyFill="1" applyBorder="1" applyAlignment="1">
      <alignment vertical="center"/>
    </xf>
    <xf numFmtId="180" fontId="2" fillId="2" borderId="6" xfId="2" applyNumberFormat="1" applyFont="1" applyFill="1" applyBorder="1" applyAlignment="1" applyProtection="1">
      <alignment vertical="center" shrinkToFit="1"/>
    </xf>
    <xf numFmtId="38" fontId="2" fillId="2" borderId="30" xfId="2" applyFont="1" applyFill="1" applyBorder="1" applyAlignment="1" applyProtection="1">
      <alignment horizontal="center" vertical="center" shrinkToFit="1"/>
    </xf>
    <xf numFmtId="180" fontId="2" fillId="2" borderId="10" xfId="2" applyNumberFormat="1" applyFont="1" applyFill="1" applyBorder="1" applyAlignment="1" applyProtection="1">
      <alignment vertical="center" shrinkToFit="1"/>
    </xf>
    <xf numFmtId="38" fontId="2" fillId="2" borderId="32" xfId="2" applyFont="1" applyFill="1" applyBorder="1" applyAlignment="1" applyProtection="1">
      <alignment horizontal="center" vertical="center" shrinkToFit="1"/>
    </xf>
    <xf numFmtId="38" fontId="2" fillId="2" borderId="17" xfId="2" applyFont="1" applyFill="1" applyBorder="1" applyAlignment="1" applyProtection="1">
      <alignment vertical="center" shrinkToFit="1"/>
    </xf>
    <xf numFmtId="38" fontId="2" fillId="2" borderId="18" xfId="2" applyFont="1" applyFill="1" applyBorder="1" applyAlignment="1" applyProtection="1">
      <alignment vertical="center" shrinkToFit="1"/>
    </xf>
    <xf numFmtId="38" fontId="2" fillId="2" borderId="26" xfId="2" applyFont="1" applyFill="1" applyBorder="1" applyAlignment="1" applyProtection="1">
      <alignment vertical="center" shrinkToFit="1"/>
    </xf>
    <xf numFmtId="180" fontId="2" fillId="2" borderId="16" xfId="2" applyNumberFormat="1" applyFont="1" applyFill="1" applyBorder="1" applyAlignment="1" applyProtection="1">
      <alignment vertical="center" shrinkToFit="1"/>
    </xf>
    <xf numFmtId="180" fontId="2" fillId="2" borderId="12" xfId="2" applyNumberFormat="1" applyFont="1" applyFill="1" applyBorder="1" applyAlignment="1" applyProtection="1">
      <alignment vertical="center" shrinkToFit="1"/>
    </xf>
    <xf numFmtId="180" fontId="2" fillId="2" borderId="13" xfId="2" applyNumberFormat="1" applyFont="1" applyFill="1" applyBorder="1" applyAlignment="1" applyProtection="1">
      <alignment vertical="center" shrinkToFit="1"/>
    </xf>
    <xf numFmtId="38" fontId="2" fillId="2" borderId="16" xfId="2" applyFont="1" applyFill="1" applyBorder="1" applyAlignment="1">
      <alignment vertical="center"/>
    </xf>
    <xf numFmtId="38" fontId="2" fillId="2" borderId="12" xfId="2" applyFont="1" applyFill="1" applyBorder="1" applyAlignment="1">
      <alignment horizontal="center" vertical="center"/>
    </xf>
    <xf numFmtId="38" fontId="2" fillId="2" borderId="16" xfId="2" applyFont="1" applyFill="1" applyBorder="1" applyAlignment="1">
      <alignment vertical="center" shrinkToFit="1"/>
    </xf>
    <xf numFmtId="38" fontId="2" fillId="2" borderId="12" xfId="2" applyFont="1" applyFill="1" applyBorder="1" applyAlignment="1">
      <alignment vertical="center" shrinkToFit="1"/>
    </xf>
    <xf numFmtId="38" fontId="2" fillId="2" borderId="13" xfId="2" applyFont="1" applyFill="1" applyBorder="1" applyAlignment="1">
      <alignment vertical="center" shrinkToFit="1"/>
    </xf>
    <xf numFmtId="38" fontId="2" fillId="2" borderId="14" xfId="2" applyFont="1" applyFill="1" applyBorder="1" applyAlignment="1">
      <alignment horizontal="center" vertical="center"/>
    </xf>
    <xf numFmtId="38" fontId="2" fillId="2" borderId="24" xfId="2" applyFont="1" applyFill="1" applyBorder="1" applyAlignment="1">
      <alignment vertical="center" shrinkToFit="1"/>
    </xf>
    <xf numFmtId="38" fontId="2" fillId="2" borderId="14" xfId="2" applyFont="1" applyFill="1" applyBorder="1" applyAlignment="1">
      <alignment vertical="center" shrinkToFit="1"/>
    </xf>
    <xf numFmtId="38" fontId="2" fillId="2" borderId="25" xfId="2" applyFont="1" applyFill="1" applyBorder="1" applyAlignment="1">
      <alignment vertical="center" shrinkToFit="1"/>
    </xf>
    <xf numFmtId="177" fontId="2" fillId="2" borderId="16" xfId="0" applyNumberFormat="1" applyFont="1" applyFill="1" applyBorder="1" applyAlignment="1">
      <alignment horizontal="right" vertical="center" shrinkToFit="1"/>
    </xf>
    <xf numFmtId="177" fontId="2" fillId="2" borderId="12" xfId="0" applyNumberFormat="1" applyFont="1" applyFill="1" applyBorder="1" applyAlignment="1">
      <alignment horizontal="right" vertical="center" shrinkToFit="1"/>
    </xf>
    <xf numFmtId="177" fontId="2" fillId="2" borderId="13" xfId="0" applyNumberFormat="1" applyFont="1" applyFill="1" applyBorder="1" applyAlignment="1">
      <alignment horizontal="right" vertical="center" shrinkToFit="1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 shrinkToFit="1"/>
    </xf>
    <xf numFmtId="38" fontId="2" fillId="2" borderId="23" xfId="2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center" vertical="center" shrinkToFit="1"/>
    </xf>
    <xf numFmtId="10" fontId="2" fillId="2" borderId="17" xfId="1" applyNumberFormat="1" applyFont="1" applyFill="1" applyBorder="1" applyAlignment="1">
      <alignment vertical="center" shrinkToFit="1"/>
    </xf>
    <xf numFmtId="10" fontId="2" fillId="2" borderId="18" xfId="1" applyNumberFormat="1" applyFont="1" applyFill="1" applyBorder="1" applyAlignment="1">
      <alignment vertical="center" shrinkToFit="1"/>
    </xf>
    <xf numFmtId="10" fontId="2" fillId="2" borderId="26" xfId="1" applyNumberFormat="1" applyFont="1" applyFill="1" applyBorder="1" applyAlignment="1">
      <alignment vertical="center" shrinkToFit="1"/>
    </xf>
    <xf numFmtId="176" fontId="2" fillId="2" borderId="62" xfId="0" applyNumberFormat="1" applyFont="1" applyFill="1" applyBorder="1" applyAlignment="1" applyProtection="1">
      <alignment horizontal="center" vertical="center" shrinkToFit="1"/>
    </xf>
    <xf numFmtId="176" fontId="2" fillId="2" borderId="63" xfId="0" applyNumberFormat="1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vertical="center"/>
      <protection locked="0"/>
    </xf>
    <xf numFmtId="38" fontId="2" fillId="2" borderId="29" xfId="2" applyFont="1" applyFill="1" applyBorder="1" applyAlignment="1">
      <alignment vertical="center" shrinkToFit="1"/>
    </xf>
    <xf numFmtId="38" fontId="2" fillId="2" borderId="27" xfId="2" applyFont="1" applyFill="1" applyBorder="1" applyAlignment="1">
      <alignment vertical="center" shrinkToFit="1"/>
    </xf>
    <xf numFmtId="0" fontId="2" fillId="2" borderId="18" xfId="0" applyFont="1" applyFill="1" applyBorder="1" applyAlignment="1">
      <alignment horizontal="center" vertical="center"/>
    </xf>
    <xf numFmtId="38" fontId="2" fillId="2" borderId="40" xfId="2" applyFont="1" applyFill="1" applyBorder="1" applyAlignment="1">
      <alignment vertical="center" shrinkToFit="1"/>
    </xf>
    <xf numFmtId="38" fontId="2" fillId="2" borderId="39" xfId="2" applyFont="1" applyFill="1" applyBorder="1" applyAlignment="1">
      <alignment vertical="center" shrinkToFit="1"/>
    </xf>
    <xf numFmtId="0" fontId="2" fillId="2" borderId="28" xfId="0" applyFont="1" applyFill="1" applyBorder="1" applyAlignment="1">
      <alignment horizontal="right" vertical="center"/>
    </xf>
    <xf numFmtId="38" fontId="2" fillId="2" borderId="66" xfId="2" applyFont="1" applyFill="1" applyBorder="1" applyAlignment="1">
      <alignment vertical="center" shrinkToFit="1"/>
    </xf>
    <xf numFmtId="176" fontId="2" fillId="2" borderId="61" xfId="0" applyNumberFormat="1" applyFont="1" applyFill="1" applyBorder="1" applyAlignment="1" applyProtection="1">
      <alignment horizontal="center" vertical="center" shrinkToFit="1"/>
      <protection locked="0"/>
    </xf>
    <xf numFmtId="38" fontId="2" fillId="2" borderId="10" xfId="2" applyFont="1" applyFill="1" applyBorder="1" applyAlignment="1">
      <alignment vertical="center" shrinkToFit="1"/>
    </xf>
    <xf numFmtId="38" fontId="2" fillId="2" borderId="32" xfId="2" applyFont="1" applyFill="1" applyBorder="1" applyAlignment="1">
      <alignment vertical="center" shrinkToFit="1"/>
    </xf>
    <xf numFmtId="38" fontId="2" fillId="2" borderId="58" xfId="2" applyFont="1" applyFill="1" applyBorder="1" applyAlignment="1">
      <alignment vertical="center" shrinkToFit="1"/>
    </xf>
    <xf numFmtId="38" fontId="2" fillId="2" borderId="24" xfId="2" applyFont="1" applyFill="1" applyBorder="1" applyAlignment="1" applyProtection="1">
      <alignment vertical="center" shrinkToFit="1"/>
      <protection locked="0"/>
    </xf>
    <xf numFmtId="0" fontId="5" fillId="2" borderId="54" xfId="0" applyFont="1" applyFill="1" applyBorder="1" applyAlignment="1">
      <alignment horizontal="center" vertical="center" shrinkToFit="1"/>
    </xf>
    <xf numFmtId="38" fontId="2" fillId="2" borderId="55" xfId="2" applyFont="1" applyFill="1" applyBorder="1" applyAlignment="1">
      <alignment vertical="center" shrinkToFit="1"/>
    </xf>
    <xf numFmtId="38" fontId="2" fillId="2" borderId="56" xfId="2" applyFont="1" applyFill="1" applyBorder="1" applyAlignment="1">
      <alignment vertical="center" shrinkToFit="1"/>
    </xf>
    <xf numFmtId="38" fontId="2" fillId="2" borderId="57" xfId="2" applyFont="1" applyFill="1" applyBorder="1" applyAlignment="1">
      <alignment vertical="center" shrinkToFit="1"/>
    </xf>
    <xf numFmtId="179" fontId="2" fillId="2" borderId="16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12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13" xfId="0" applyNumberFormat="1" applyFont="1" applyFill="1" applyBorder="1" applyAlignment="1" applyProtection="1">
      <alignment horizontal="right" vertical="center" shrinkToFit="1"/>
      <protection locked="0"/>
    </xf>
    <xf numFmtId="10" fontId="2" fillId="2" borderId="16" xfId="2" applyNumberFormat="1" applyFont="1" applyFill="1" applyBorder="1" applyAlignment="1" applyProtection="1">
      <alignment vertical="center" shrinkToFit="1"/>
      <protection locked="0"/>
    </xf>
    <xf numFmtId="10" fontId="2" fillId="2" borderId="12" xfId="2" applyNumberFormat="1" applyFont="1" applyFill="1" applyBorder="1" applyAlignment="1" applyProtection="1">
      <alignment vertical="center" shrinkToFit="1"/>
      <protection locked="0"/>
    </xf>
    <xf numFmtId="10" fontId="2" fillId="2" borderId="13" xfId="2" applyNumberFormat="1" applyFont="1" applyFill="1" applyBorder="1" applyAlignment="1" applyProtection="1">
      <alignment vertical="center" shrinkToFit="1"/>
      <protection locked="0"/>
    </xf>
    <xf numFmtId="180" fontId="2" fillId="2" borderId="10" xfId="2" applyNumberFormat="1" applyFont="1" applyFill="1" applyBorder="1" applyAlignment="1" applyProtection="1">
      <alignment vertical="center" shrinkToFit="1"/>
      <protection locked="0"/>
    </xf>
    <xf numFmtId="38" fontId="2" fillId="2" borderId="32" xfId="2" applyFont="1" applyFill="1" applyBorder="1" applyAlignment="1" applyProtection="1">
      <alignment horizontal="center" vertical="center" shrinkToFit="1"/>
      <protection locked="0"/>
    </xf>
    <xf numFmtId="38" fontId="2" fillId="2" borderId="24" xfId="2" applyFont="1" applyFill="1" applyBorder="1" applyAlignment="1" applyProtection="1">
      <alignment vertical="center"/>
      <protection locked="0"/>
    </xf>
    <xf numFmtId="38" fontId="2" fillId="2" borderId="17" xfId="2" applyFont="1" applyFill="1" applyBorder="1" applyAlignment="1">
      <alignment vertical="center"/>
    </xf>
    <xf numFmtId="38" fontId="2" fillId="2" borderId="18" xfId="2" applyFont="1" applyFill="1" applyBorder="1" applyAlignment="1">
      <alignment vertical="center"/>
    </xf>
    <xf numFmtId="38" fontId="2" fillId="2" borderId="52" xfId="2" applyFont="1" applyFill="1" applyBorder="1" applyAlignment="1">
      <alignment vertical="center" shrinkToFit="1"/>
    </xf>
    <xf numFmtId="180" fontId="2" fillId="2" borderId="16" xfId="2" applyNumberFormat="1" applyFont="1" applyFill="1" applyBorder="1" applyAlignment="1" applyProtection="1">
      <alignment vertical="center" shrinkToFit="1"/>
      <protection locked="0"/>
    </xf>
    <xf numFmtId="180" fontId="2" fillId="2" borderId="12" xfId="2" applyNumberFormat="1" applyFont="1" applyFill="1" applyBorder="1" applyAlignment="1" applyProtection="1">
      <alignment vertical="center" shrinkToFit="1"/>
      <protection locked="0"/>
    </xf>
    <xf numFmtId="180" fontId="2" fillId="2" borderId="13" xfId="2" applyNumberFormat="1" applyFont="1" applyFill="1" applyBorder="1" applyAlignment="1" applyProtection="1">
      <alignment vertical="center" shrinkToFit="1"/>
      <protection locked="0"/>
    </xf>
    <xf numFmtId="38" fontId="2" fillId="2" borderId="17" xfId="2" applyFont="1" applyFill="1" applyBorder="1" applyAlignment="1" applyProtection="1">
      <alignment vertical="center" shrinkToFit="1"/>
      <protection locked="0"/>
    </xf>
    <xf numFmtId="38" fontId="2" fillId="2" borderId="18" xfId="2" applyFont="1" applyFill="1" applyBorder="1" applyAlignment="1" applyProtection="1">
      <alignment vertical="center" shrinkToFit="1"/>
      <protection locked="0"/>
    </xf>
    <xf numFmtId="38" fontId="2" fillId="2" borderId="26" xfId="2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vertical="center"/>
      <protection locked="0"/>
    </xf>
    <xf numFmtId="180" fontId="2" fillId="2" borderId="6" xfId="2" applyNumberFormat="1" applyFont="1" applyFill="1" applyBorder="1" applyAlignment="1" applyProtection="1">
      <alignment vertical="center" shrinkToFit="1"/>
      <protection locked="0"/>
    </xf>
    <xf numFmtId="38" fontId="2" fillId="2" borderId="30" xfId="2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81" fontId="2" fillId="2" borderId="10" xfId="2" applyNumberFormat="1" applyFont="1" applyFill="1" applyBorder="1" applyAlignment="1" applyProtection="1">
      <alignment vertical="center" shrinkToFit="1"/>
      <protection locked="0"/>
    </xf>
    <xf numFmtId="181" fontId="2" fillId="2" borderId="6" xfId="2" applyNumberFormat="1" applyFont="1" applyFill="1" applyBorder="1" applyAlignment="1" applyProtection="1">
      <alignment vertical="center" shrinkToFit="1"/>
      <protection locked="0"/>
    </xf>
    <xf numFmtId="40" fontId="2" fillId="2" borderId="16" xfId="2" applyNumberFormat="1" applyFont="1" applyFill="1" applyBorder="1" applyAlignment="1" applyProtection="1">
      <alignment vertical="center" shrinkToFit="1"/>
      <protection locked="0"/>
    </xf>
    <xf numFmtId="40" fontId="2" fillId="2" borderId="12" xfId="2" applyNumberFormat="1" applyFont="1" applyFill="1" applyBorder="1" applyAlignment="1" applyProtection="1">
      <alignment vertical="center" shrinkToFit="1"/>
      <protection locked="0"/>
    </xf>
    <xf numFmtId="40" fontId="2" fillId="2" borderId="13" xfId="2" applyNumberFormat="1" applyFont="1" applyFill="1" applyBorder="1" applyAlignment="1" applyProtection="1">
      <alignment vertical="center" shrinkToFit="1"/>
      <protection locked="0"/>
    </xf>
    <xf numFmtId="181" fontId="2" fillId="2" borderId="10" xfId="2" applyNumberFormat="1" applyFont="1" applyFill="1" applyBorder="1" applyAlignment="1" applyProtection="1">
      <alignment vertical="center" shrinkToFit="1"/>
    </xf>
    <xf numFmtId="181" fontId="2" fillId="2" borderId="6" xfId="2" applyNumberFormat="1" applyFont="1" applyFill="1" applyBorder="1" applyAlignment="1" applyProtection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38" fontId="2" fillId="2" borderId="29" xfId="2" applyFont="1" applyFill="1" applyBorder="1" applyAlignment="1" applyProtection="1">
      <alignment vertical="center" shrinkToFit="1"/>
    </xf>
    <xf numFmtId="38" fontId="2" fillId="2" borderId="27" xfId="2" applyFont="1" applyFill="1" applyBorder="1" applyAlignment="1" applyProtection="1">
      <alignment vertical="center" shrinkToFit="1"/>
    </xf>
    <xf numFmtId="0" fontId="0" fillId="3" borderId="0" xfId="0" applyFill="1"/>
    <xf numFmtId="0" fontId="1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6" fillId="3" borderId="4" xfId="0" applyFont="1" applyFill="1" applyBorder="1"/>
    <xf numFmtId="0" fontId="18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vertical="center" textRotation="255" shrinkToFit="1"/>
    </xf>
    <xf numFmtId="0" fontId="16" fillId="0" borderId="4" xfId="0" applyFont="1" applyBorder="1" applyAlignment="1">
      <alignment vertical="center" textRotation="255" shrinkToFit="1"/>
    </xf>
    <xf numFmtId="0" fontId="1" fillId="3" borderId="49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7" xfId="0" applyFont="1" applyFill="1" applyBorder="1" applyAlignment="1" applyProtection="1">
      <alignment vertical="center" shrinkToFit="1"/>
      <protection locked="0"/>
    </xf>
    <xf numFmtId="0" fontId="2" fillId="2" borderId="3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29" xfId="0" applyFont="1" applyFill="1" applyBorder="1" applyAlignment="1" applyProtection="1">
      <alignment vertical="center" shrinkToFit="1"/>
      <protection locked="0"/>
    </xf>
    <xf numFmtId="0" fontId="2" fillId="2" borderId="33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38" fontId="2" fillId="2" borderId="29" xfId="2" applyFont="1" applyFill="1" applyBorder="1" applyAlignment="1" applyProtection="1">
      <alignment vertical="center" shrinkToFit="1"/>
      <protection locked="0"/>
    </xf>
    <xf numFmtId="38" fontId="2" fillId="2" borderId="34" xfId="2" applyFont="1" applyFill="1" applyBorder="1" applyAlignment="1" applyProtection="1">
      <alignment vertical="center" shrinkToFit="1"/>
      <protection locked="0"/>
    </xf>
    <xf numFmtId="38" fontId="2" fillId="2" borderId="39" xfId="2" applyFont="1" applyFill="1" applyBorder="1" applyAlignment="1">
      <alignment vertical="center"/>
    </xf>
    <xf numFmtId="38" fontId="2" fillId="2" borderId="68" xfId="2" applyFont="1" applyFill="1" applyBorder="1" applyAlignment="1">
      <alignment vertical="center"/>
    </xf>
    <xf numFmtId="38" fontId="2" fillId="2" borderId="40" xfId="2" applyFont="1" applyFill="1" applyBorder="1" applyAlignment="1">
      <alignment vertical="center"/>
    </xf>
    <xf numFmtId="38" fontId="2" fillId="2" borderId="69" xfId="2" applyFont="1" applyFill="1" applyBorder="1" applyAlignment="1">
      <alignment vertical="center"/>
    </xf>
    <xf numFmtId="38" fontId="2" fillId="2" borderId="52" xfId="2" applyFont="1" applyFill="1" applyBorder="1" applyAlignment="1">
      <alignment vertical="center"/>
    </xf>
    <xf numFmtId="38" fontId="2" fillId="2" borderId="67" xfId="2" applyFont="1" applyFill="1" applyBorder="1" applyAlignment="1">
      <alignment vertical="center"/>
    </xf>
    <xf numFmtId="38" fontId="2" fillId="2" borderId="27" xfId="2" applyFont="1" applyFill="1" applyBorder="1" applyAlignment="1" applyProtection="1">
      <alignment vertical="center" shrinkToFit="1"/>
      <protection locked="0"/>
    </xf>
    <xf numFmtId="38" fontId="2" fillId="2" borderId="35" xfId="2" applyFont="1" applyFill="1" applyBorder="1" applyAlignment="1" applyProtection="1">
      <alignment vertical="center" shrinkToFit="1"/>
      <protection locked="0"/>
    </xf>
    <xf numFmtId="0" fontId="2" fillId="2" borderId="52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34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 applyProtection="1">
      <alignment horizontal="right" vertical="center"/>
      <protection locked="0"/>
    </xf>
    <xf numFmtId="178" fontId="2" fillId="2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46" xfId="0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vertical="center"/>
      <protection locked="0"/>
    </xf>
    <xf numFmtId="0" fontId="2" fillId="2" borderId="64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center" textRotation="255"/>
    </xf>
    <xf numFmtId="38" fontId="2" fillId="2" borderId="27" xfId="2" applyFont="1" applyFill="1" applyBorder="1" applyAlignment="1" applyProtection="1">
      <alignment vertical="center" shrinkToFit="1"/>
    </xf>
    <xf numFmtId="38" fontId="2" fillId="2" borderId="35" xfId="2" applyFont="1" applyFill="1" applyBorder="1" applyAlignment="1" applyProtection="1">
      <alignment vertical="center" shrinkToFit="1"/>
    </xf>
    <xf numFmtId="38" fontId="2" fillId="2" borderId="29" xfId="2" applyFont="1" applyFill="1" applyBorder="1" applyAlignment="1" applyProtection="1">
      <alignment vertical="center" shrinkToFit="1"/>
    </xf>
    <xf numFmtId="38" fontId="2" fillId="2" borderId="34" xfId="2" applyFont="1" applyFill="1" applyBorder="1" applyAlignment="1" applyProtection="1">
      <alignment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6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22466</xdr:colOff>
      <xdr:row>18</xdr:row>
      <xdr:rowOff>41320</xdr:rowOff>
    </xdr:from>
    <xdr:to>
      <xdr:col>8</xdr:col>
      <xdr:colOff>289329</xdr:colOff>
      <xdr:row>29</xdr:row>
      <xdr:rowOff>19905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80B1EC1-1EE9-5641-CFEA-99E385CC8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90" t="1189"/>
        <a:stretch/>
      </xdr:blipFill>
      <xdr:spPr>
        <a:xfrm>
          <a:off x="830449" y="4527923"/>
          <a:ext cx="4235569" cy="1843974"/>
        </a:xfrm>
        <a:prstGeom prst="rect">
          <a:avLst/>
        </a:prstGeom>
      </xdr:spPr>
    </xdr:pic>
    <xdr:clientData/>
  </xdr:twoCellAnchor>
  <xdr:twoCellAnchor editAs="oneCell">
    <xdr:from>
      <xdr:col>2</xdr:col>
      <xdr:colOff>19707</xdr:colOff>
      <xdr:row>29</xdr:row>
      <xdr:rowOff>51434</xdr:rowOff>
    </xdr:from>
    <xdr:to>
      <xdr:col>8</xdr:col>
      <xdr:colOff>606474</xdr:colOff>
      <xdr:row>39</xdr:row>
      <xdr:rowOff>59778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D39083-420C-2797-0CD2-8EDB1802B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36" t="615" r="205" b="14554"/>
        <a:stretch/>
      </xdr:blipFill>
      <xdr:spPr>
        <a:xfrm>
          <a:off x="827690" y="5004434"/>
          <a:ext cx="4547853" cy="1727705"/>
        </a:xfrm>
        <a:prstGeom prst="rect">
          <a:avLst/>
        </a:prstGeom>
      </xdr:spPr>
    </xdr:pic>
    <xdr:clientData/>
  </xdr:twoCellAnchor>
  <xdr:twoCellAnchor>
    <xdr:from>
      <xdr:col>5</xdr:col>
      <xdr:colOff>778750</xdr:colOff>
      <xdr:row>24</xdr:row>
      <xdr:rowOff>53602</xdr:rowOff>
    </xdr:from>
    <xdr:to>
      <xdr:col>6</xdr:col>
      <xdr:colOff>210405</xdr:colOff>
      <xdr:row>27</xdr:row>
      <xdr:rowOff>162318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14618207-4AA1-0B58-5CE9-0B65B89CE6ED}"/>
            </a:ext>
          </a:extLst>
        </xdr:cNvPr>
        <xdr:cNvSpPr/>
      </xdr:nvSpPr>
      <xdr:spPr bwMode="auto">
        <a:xfrm>
          <a:off x="3518009" y="4152636"/>
          <a:ext cx="239637" cy="621096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238390</xdr:colOff>
      <xdr:row>25</xdr:row>
      <xdr:rowOff>28180</xdr:rowOff>
    </xdr:from>
    <xdr:to>
      <xdr:col>7</xdr:col>
      <xdr:colOff>178218</xdr:colOff>
      <xdr:row>26</xdr:row>
      <xdr:rowOff>152992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A0EBBA8-E91F-92EB-6D80-F4B908A54F9E}"/>
            </a:ext>
          </a:extLst>
        </xdr:cNvPr>
        <xdr:cNvSpPr txBox="1"/>
      </xdr:nvSpPr>
      <xdr:spPr>
        <a:xfrm>
          <a:off x="3785631" y="4298008"/>
          <a:ext cx="550742" cy="295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小計</a:t>
          </a:r>
        </a:p>
      </xdr:txBody>
    </xdr:sp>
    <xdr:clientData/>
  </xdr:twoCellAnchor>
  <xdr:twoCellAnchor>
    <xdr:from>
      <xdr:col>6</xdr:col>
      <xdr:colOff>73113</xdr:colOff>
      <xdr:row>31</xdr:row>
      <xdr:rowOff>30086</xdr:rowOff>
    </xdr:from>
    <xdr:to>
      <xdr:col>6</xdr:col>
      <xdr:colOff>320370</xdr:colOff>
      <xdr:row>38</xdr:row>
      <xdr:rowOff>47888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DA7B4FFD-22A5-4C56-AC68-66DFFAEB2615}"/>
            </a:ext>
          </a:extLst>
        </xdr:cNvPr>
        <xdr:cNvSpPr/>
      </xdr:nvSpPr>
      <xdr:spPr bwMode="auto">
        <a:xfrm>
          <a:off x="3620354" y="5324672"/>
          <a:ext cx="247257" cy="1213354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354725</xdr:colOff>
      <xdr:row>33</xdr:row>
      <xdr:rowOff>107008</xdr:rowOff>
    </xdr:from>
    <xdr:to>
      <xdr:col>8</xdr:col>
      <xdr:colOff>335017</xdr:colOff>
      <xdr:row>35</xdr:row>
      <xdr:rowOff>66741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F627628-CB0A-42ED-8200-8E8A790B7504}"/>
            </a:ext>
          </a:extLst>
        </xdr:cNvPr>
        <xdr:cNvSpPr txBox="1"/>
      </xdr:nvSpPr>
      <xdr:spPr>
        <a:xfrm>
          <a:off x="3901966" y="5743180"/>
          <a:ext cx="1202120" cy="301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出来高の細目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3</xdr:col>
      <xdr:colOff>142875</xdr:colOff>
      <xdr:row>1</xdr:row>
      <xdr:rowOff>9525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74C494B-F199-48D7-9C8C-28F255FCA573}"/>
            </a:ext>
          </a:extLst>
        </xdr:cNvPr>
        <xdr:cNvSpPr txBox="1">
          <a:spLocks noChangeArrowheads="1"/>
        </xdr:cNvSpPr>
      </xdr:nvSpPr>
      <xdr:spPr bwMode="auto">
        <a:xfrm>
          <a:off x="238125" y="28575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twoCellAnchor>
    <xdr:from>
      <xdr:col>1</xdr:col>
      <xdr:colOff>114300</xdr:colOff>
      <xdr:row>42</xdr:row>
      <xdr:rowOff>38100</xdr:rowOff>
    </xdr:from>
    <xdr:to>
      <xdr:col>3</xdr:col>
      <xdr:colOff>142875</xdr:colOff>
      <xdr:row>43</xdr:row>
      <xdr:rowOff>19050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E6C028C-E127-4C73-8563-6427D582BDD9}"/>
            </a:ext>
          </a:extLst>
        </xdr:cNvPr>
        <xdr:cNvSpPr txBox="1">
          <a:spLocks noChangeArrowheads="1"/>
        </xdr:cNvSpPr>
      </xdr:nvSpPr>
      <xdr:spPr bwMode="auto">
        <a:xfrm>
          <a:off x="381000" y="8524875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oneCellAnchor>
    <xdr:from>
      <xdr:col>14</xdr:col>
      <xdr:colOff>847725</xdr:colOff>
      <xdr:row>36</xdr:row>
      <xdr:rowOff>38100</xdr:rowOff>
    </xdr:from>
    <xdr:ext cx="5657511" cy="2328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BCEE9C-EE7F-691E-DFA5-3B1B5BE71F8C}"/>
            </a:ext>
          </a:extLst>
        </xdr:cNvPr>
        <xdr:cNvSpPr txBox="1"/>
      </xdr:nvSpPr>
      <xdr:spPr>
        <a:xfrm>
          <a:off x="7429500" y="7315200"/>
          <a:ext cx="5657511" cy="232884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内訳の出来高累計金額が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前月よりも少な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いセルは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桃色に、取極額を超えたセル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水色にな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ります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3</xdr:col>
      <xdr:colOff>142875</xdr:colOff>
      <xdr:row>1</xdr:row>
      <xdr:rowOff>9525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F2BCDC96-3D98-4EDE-8680-46F710E2FA14}"/>
            </a:ext>
          </a:extLst>
        </xdr:cNvPr>
        <xdr:cNvSpPr txBox="1">
          <a:spLocks noChangeArrowheads="1"/>
        </xdr:cNvSpPr>
      </xdr:nvSpPr>
      <xdr:spPr bwMode="auto">
        <a:xfrm>
          <a:off x="238125" y="28575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twoCellAnchor>
    <xdr:from>
      <xdr:col>1</xdr:col>
      <xdr:colOff>114300</xdr:colOff>
      <xdr:row>42</xdr:row>
      <xdr:rowOff>34925</xdr:rowOff>
    </xdr:from>
    <xdr:to>
      <xdr:col>3</xdr:col>
      <xdr:colOff>142875</xdr:colOff>
      <xdr:row>43</xdr:row>
      <xdr:rowOff>15875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60F76DF-E76C-4EFF-A696-2AFE4D3B23EF}"/>
            </a:ext>
          </a:extLst>
        </xdr:cNvPr>
        <xdr:cNvSpPr txBox="1">
          <a:spLocks noChangeArrowheads="1"/>
        </xdr:cNvSpPr>
      </xdr:nvSpPr>
      <xdr:spPr bwMode="auto">
        <a:xfrm>
          <a:off x="381000" y="8521700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oneCellAnchor>
    <xdr:from>
      <xdr:col>14</xdr:col>
      <xdr:colOff>847725</xdr:colOff>
      <xdr:row>36</xdr:row>
      <xdr:rowOff>38100</xdr:rowOff>
    </xdr:from>
    <xdr:ext cx="5657511" cy="23288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17C4E5-EEF2-419F-B4AE-C0E1ED96FA06}"/>
            </a:ext>
          </a:extLst>
        </xdr:cNvPr>
        <xdr:cNvSpPr txBox="1"/>
      </xdr:nvSpPr>
      <xdr:spPr>
        <a:xfrm>
          <a:off x="7429500" y="7315200"/>
          <a:ext cx="5657511" cy="232884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内訳の出来高累計金額が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前月よりも少な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いセルは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桃色に、取極額を超えたセル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水色にな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ります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3</xdr:col>
      <xdr:colOff>142875</xdr:colOff>
      <xdr:row>1</xdr:row>
      <xdr:rowOff>9525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D3A13871-C04A-4572-8C58-F550811F5A58}"/>
            </a:ext>
          </a:extLst>
        </xdr:cNvPr>
        <xdr:cNvSpPr txBox="1">
          <a:spLocks noChangeArrowheads="1"/>
        </xdr:cNvSpPr>
      </xdr:nvSpPr>
      <xdr:spPr bwMode="auto">
        <a:xfrm>
          <a:off x="381000" y="28575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twoCellAnchor>
    <xdr:from>
      <xdr:col>1</xdr:col>
      <xdr:colOff>114300</xdr:colOff>
      <xdr:row>42</xdr:row>
      <xdr:rowOff>38100</xdr:rowOff>
    </xdr:from>
    <xdr:to>
      <xdr:col>3</xdr:col>
      <xdr:colOff>142875</xdr:colOff>
      <xdr:row>43</xdr:row>
      <xdr:rowOff>19050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7B1D410-414C-410E-85AB-EE78E630FEA5}"/>
            </a:ext>
          </a:extLst>
        </xdr:cNvPr>
        <xdr:cNvSpPr txBox="1">
          <a:spLocks noChangeArrowheads="1"/>
        </xdr:cNvSpPr>
      </xdr:nvSpPr>
      <xdr:spPr bwMode="auto">
        <a:xfrm>
          <a:off x="381000" y="8524875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oneCellAnchor>
    <xdr:from>
      <xdr:col>14</xdr:col>
      <xdr:colOff>847725</xdr:colOff>
      <xdr:row>36</xdr:row>
      <xdr:rowOff>38100</xdr:rowOff>
    </xdr:from>
    <xdr:ext cx="5657511" cy="23288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5044177-A1C7-42F3-B56B-85878715A371}"/>
            </a:ext>
          </a:extLst>
        </xdr:cNvPr>
        <xdr:cNvSpPr txBox="1"/>
      </xdr:nvSpPr>
      <xdr:spPr>
        <a:xfrm>
          <a:off x="7429500" y="7315200"/>
          <a:ext cx="5657511" cy="232884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内訳の出来高累計金額が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前月よりも少な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いセルは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桃色に、取極額を超えたセル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水色にな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ります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3</xdr:col>
      <xdr:colOff>142875</xdr:colOff>
      <xdr:row>1</xdr:row>
      <xdr:rowOff>9525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C167FC85-10A6-458E-96D3-43D531F28B7D}"/>
            </a:ext>
          </a:extLst>
        </xdr:cNvPr>
        <xdr:cNvSpPr txBox="1">
          <a:spLocks noChangeArrowheads="1"/>
        </xdr:cNvSpPr>
      </xdr:nvSpPr>
      <xdr:spPr bwMode="auto">
        <a:xfrm>
          <a:off x="381000" y="28575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twoCellAnchor>
    <xdr:from>
      <xdr:col>1</xdr:col>
      <xdr:colOff>114300</xdr:colOff>
      <xdr:row>42</xdr:row>
      <xdr:rowOff>34925</xdr:rowOff>
    </xdr:from>
    <xdr:to>
      <xdr:col>3</xdr:col>
      <xdr:colOff>142875</xdr:colOff>
      <xdr:row>43</xdr:row>
      <xdr:rowOff>15875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978FFEC9-E5C5-4348-83B8-DDB1C3A258EF}"/>
            </a:ext>
          </a:extLst>
        </xdr:cNvPr>
        <xdr:cNvSpPr txBox="1">
          <a:spLocks noChangeArrowheads="1"/>
        </xdr:cNvSpPr>
      </xdr:nvSpPr>
      <xdr:spPr bwMode="auto">
        <a:xfrm>
          <a:off x="381000" y="8521700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oneCellAnchor>
    <xdr:from>
      <xdr:col>14</xdr:col>
      <xdr:colOff>847725</xdr:colOff>
      <xdr:row>36</xdr:row>
      <xdr:rowOff>38100</xdr:rowOff>
    </xdr:from>
    <xdr:ext cx="5657511" cy="23288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D524FCC-2213-41B7-BADE-7BF055DC2502}"/>
            </a:ext>
          </a:extLst>
        </xdr:cNvPr>
        <xdr:cNvSpPr txBox="1"/>
      </xdr:nvSpPr>
      <xdr:spPr>
        <a:xfrm>
          <a:off x="7429500" y="7315200"/>
          <a:ext cx="5657511" cy="232884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内訳の出来高累計金額が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前月よりも少な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いセルは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桃色に、取極額を超えたセル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水色にな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ります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3</xdr:col>
      <xdr:colOff>142875</xdr:colOff>
      <xdr:row>1</xdr:row>
      <xdr:rowOff>9525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36A8F3AD-117D-9E28-1E4B-FBF9B8BCE28F}"/>
            </a:ext>
          </a:extLst>
        </xdr:cNvPr>
        <xdr:cNvSpPr txBox="1">
          <a:spLocks noChangeArrowheads="1"/>
        </xdr:cNvSpPr>
      </xdr:nvSpPr>
      <xdr:spPr bwMode="auto">
        <a:xfrm>
          <a:off x="238125" y="28575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twoCellAnchor>
    <xdr:from>
      <xdr:col>1</xdr:col>
      <xdr:colOff>114300</xdr:colOff>
      <xdr:row>42</xdr:row>
      <xdr:rowOff>38100</xdr:rowOff>
    </xdr:from>
    <xdr:to>
      <xdr:col>3</xdr:col>
      <xdr:colOff>142875</xdr:colOff>
      <xdr:row>43</xdr:row>
      <xdr:rowOff>19050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F8695DCC-50C6-A94B-5BAA-00968E0ED928}"/>
            </a:ext>
          </a:extLst>
        </xdr:cNvPr>
        <xdr:cNvSpPr txBox="1">
          <a:spLocks noChangeArrowheads="1"/>
        </xdr:cNvSpPr>
      </xdr:nvSpPr>
      <xdr:spPr bwMode="auto">
        <a:xfrm>
          <a:off x="381000" y="8524875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oneCellAnchor>
    <xdr:from>
      <xdr:col>14</xdr:col>
      <xdr:colOff>847725</xdr:colOff>
      <xdr:row>36</xdr:row>
      <xdr:rowOff>38100</xdr:rowOff>
    </xdr:from>
    <xdr:ext cx="5657511" cy="2328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B67651-B3D0-4A36-9BB8-3F3BCBC436D7}"/>
            </a:ext>
          </a:extLst>
        </xdr:cNvPr>
        <xdr:cNvSpPr txBox="1"/>
      </xdr:nvSpPr>
      <xdr:spPr>
        <a:xfrm>
          <a:off x="7429500" y="7315200"/>
          <a:ext cx="5657511" cy="232884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内訳の出来高累計金額が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前月よりも少な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いセルは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桃色に、取極額を超えたセル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水色にな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ります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38100</xdr:rowOff>
    </xdr:from>
    <xdr:to>
      <xdr:col>3</xdr:col>
      <xdr:colOff>142875</xdr:colOff>
      <xdr:row>43</xdr:row>
      <xdr:rowOff>19050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EC46D486-30B9-4CAC-9E0C-206CC5A6FB59}"/>
            </a:ext>
          </a:extLst>
        </xdr:cNvPr>
        <xdr:cNvSpPr txBox="1">
          <a:spLocks noChangeArrowheads="1"/>
        </xdr:cNvSpPr>
      </xdr:nvSpPr>
      <xdr:spPr bwMode="auto">
        <a:xfrm>
          <a:off x="381000" y="8524875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twoCellAnchor>
    <xdr:from>
      <xdr:col>1</xdr:col>
      <xdr:colOff>114300</xdr:colOff>
      <xdr:row>0</xdr:row>
      <xdr:rowOff>28575</xdr:rowOff>
    </xdr:from>
    <xdr:to>
      <xdr:col>3</xdr:col>
      <xdr:colOff>142875</xdr:colOff>
      <xdr:row>1</xdr:row>
      <xdr:rowOff>9525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17F1BC7A-6FC0-51F7-197A-17A1E7701B92}"/>
            </a:ext>
          </a:extLst>
        </xdr:cNvPr>
        <xdr:cNvSpPr txBox="1">
          <a:spLocks noChangeArrowheads="1"/>
        </xdr:cNvSpPr>
      </xdr:nvSpPr>
      <xdr:spPr bwMode="auto">
        <a:xfrm>
          <a:off x="238125" y="28575"/>
          <a:ext cx="733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72000" rIns="0" bIns="7200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　　築</a:t>
          </a:r>
        </a:p>
      </xdr:txBody>
    </xdr:sp>
    <xdr:clientData/>
  </xdr:twoCellAnchor>
  <xdr:oneCellAnchor>
    <xdr:from>
      <xdr:col>14</xdr:col>
      <xdr:colOff>847725</xdr:colOff>
      <xdr:row>36</xdr:row>
      <xdr:rowOff>38100</xdr:rowOff>
    </xdr:from>
    <xdr:ext cx="5657511" cy="23288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676CC6-E8B3-4147-9936-AFD3E683FCFD}"/>
            </a:ext>
          </a:extLst>
        </xdr:cNvPr>
        <xdr:cNvSpPr txBox="1"/>
      </xdr:nvSpPr>
      <xdr:spPr>
        <a:xfrm>
          <a:off x="7429500" y="7315200"/>
          <a:ext cx="5657511" cy="232884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内訳の出来高累計金額が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前月よりも少な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いセルは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桃色に、取極額を超えたセル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</a:t>
          </a:r>
          <a:r>
            <a:rPr lang="ja-JP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水色にな</a:t>
          </a:r>
          <a:r>
            <a:rPr lang="ja-JP" altLang="en-US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ります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8775-934E-4EF3-AAC0-A40C3ACF72CE}">
  <dimension ref="B1:H53"/>
  <sheetViews>
    <sheetView tabSelected="1" zoomScale="145" zoomScaleNormal="145" workbookViewId="0">
      <selection activeCell="B5" sqref="B5"/>
    </sheetView>
  </sheetViews>
  <sheetFormatPr defaultColWidth="8.875" defaultRowHeight="13.5" x14ac:dyDescent="0.15"/>
  <cols>
    <col min="1" max="1" width="2.875" style="115" customWidth="1"/>
    <col min="2" max="2" width="8.875" style="115"/>
    <col min="3" max="3" width="5" style="115" customWidth="1"/>
    <col min="4" max="4" width="11.5" style="115" bestFit="1" customWidth="1"/>
    <col min="5" max="6" width="11.75" style="115" customWidth="1"/>
    <col min="7" max="10" width="8.875" style="115"/>
    <col min="11" max="11" width="1.875" style="115" customWidth="1"/>
    <col min="12" max="12" width="6.125" style="115" customWidth="1"/>
    <col min="13" max="16384" width="8.875" style="115"/>
  </cols>
  <sheetData>
    <row r="1" spans="2:8" ht="13.9" customHeight="1" x14ac:dyDescent="0.15">
      <c r="B1" s="116" t="s">
        <v>0</v>
      </c>
      <c r="C1" s="116"/>
    </row>
    <row r="2" spans="2:8" ht="13.9" customHeight="1" x14ac:dyDescent="0.15">
      <c r="B2" s="116" t="s">
        <v>1</v>
      </c>
      <c r="C2" s="116"/>
    </row>
    <row r="3" spans="2:8" ht="13.9" customHeight="1" x14ac:dyDescent="0.15">
      <c r="B3" s="116" t="s">
        <v>2</v>
      </c>
      <c r="C3" s="116"/>
    </row>
    <row r="4" spans="2:8" ht="13.9" customHeight="1" x14ac:dyDescent="0.15">
      <c r="B4" s="116" t="s">
        <v>3</v>
      </c>
      <c r="C4" s="116"/>
    </row>
    <row r="5" spans="2:8" ht="13.9" customHeight="1" x14ac:dyDescent="0.15">
      <c r="B5" s="118" t="s">
        <v>4</v>
      </c>
      <c r="C5" s="118"/>
      <c r="D5" s="117"/>
      <c r="E5" s="117"/>
    </row>
    <row r="6" spans="2:8" ht="13.9" customHeight="1" x14ac:dyDescent="0.15">
      <c r="B6" s="117"/>
      <c r="C6" s="117"/>
      <c r="D6" s="117"/>
      <c r="E6" s="117"/>
    </row>
    <row r="7" spans="2:8" ht="13.9" customHeight="1" x14ac:dyDescent="0.15">
      <c r="B7" s="116" t="s">
        <v>5</v>
      </c>
      <c r="C7" s="116"/>
      <c r="D7" s="116"/>
      <c r="E7" s="117"/>
    </row>
    <row r="8" spans="2:8" ht="13.9" customHeight="1" x14ac:dyDescent="0.15">
      <c r="B8" s="116" t="s">
        <v>6</v>
      </c>
      <c r="C8" s="116"/>
      <c r="D8" s="116"/>
    </row>
    <row r="9" spans="2:8" ht="13.9" customHeight="1" x14ac:dyDescent="0.15">
      <c r="B9" s="116" t="s">
        <v>7</v>
      </c>
      <c r="C9" s="116"/>
      <c r="D9" s="116"/>
    </row>
    <row r="10" spans="2:8" ht="27.6" customHeight="1" x14ac:dyDescent="0.15">
      <c r="B10" s="116"/>
      <c r="C10" s="116" t="s">
        <v>8</v>
      </c>
      <c r="D10" s="116"/>
    </row>
    <row r="11" spans="2:8" x14ac:dyDescent="0.15">
      <c r="C11" s="126"/>
      <c r="D11" s="127"/>
      <c r="E11" s="124" t="s">
        <v>9</v>
      </c>
      <c r="F11" s="125"/>
      <c r="H11" s="116" t="s">
        <v>10</v>
      </c>
    </row>
    <row r="12" spans="2:8" x14ac:dyDescent="0.15">
      <c r="C12" s="128"/>
      <c r="D12" s="129"/>
      <c r="E12" s="121" t="s">
        <v>11</v>
      </c>
      <c r="F12" s="121" t="s">
        <v>12</v>
      </c>
    </row>
    <row r="13" spans="2:8" ht="18.600000000000001" customHeight="1" x14ac:dyDescent="0.15">
      <c r="C13" s="122" t="s">
        <v>13</v>
      </c>
      <c r="D13" s="119" t="s">
        <v>14</v>
      </c>
      <c r="E13" s="120" t="s">
        <v>15</v>
      </c>
      <c r="F13" s="120" t="s">
        <v>16</v>
      </c>
    </row>
    <row r="14" spans="2:8" ht="18.600000000000001" customHeight="1" x14ac:dyDescent="0.15">
      <c r="C14" s="123"/>
      <c r="D14" s="119" t="s">
        <v>17</v>
      </c>
      <c r="E14" s="120" t="s">
        <v>18</v>
      </c>
      <c r="F14" s="120" t="s">
        <v>19</v>
      </c>
    </row>
    <row r="15" spans="2:8" ht="18.600000000000001" customHeight="1" x14ac:dyDescent="0.15">
      <c r="C15" s="123"/>
      <c r="D15" s="119" t="s">
        <v>20</v>
      </c>
      <c r="E15" s="120" t="s">
        <v>21</v>
      </c>
      <c r="F15" s="120" t="s">
        <v>22</v>
      </c>
    </row>
    <row r="16" spans="2:8" ht="13.9" customHeight="1" x14ac:dyDescent="0.15">
      <c r="C16" s="118" t="s">
        <v>23</v>
      </c>
    </row>
    <row r="17" spans="3:3" ht="13.9" customHeight="1" x14ac:dyDescent="0.15"/>
    <row r="18" spans="3:3" ht="13.9" customHeight="1" x14ac:dyDescent="0.15">
      <c r="C18" s="116" t="s">
        <v>24</v>
      </c>
    </row>
    <row r="19" spans="3:3" ht="13.9" customHeight="1" x14ac:dyDescent="0.15"/>
    <row r="20" spans="3:3" ht="13.9" customHeight="1" x14ac:dyDescent="0.15"/>
    <row r="21" spans="3:3" ht="13.9" customHeight="1" x14ac:dyDescent="0.15"/>
    <row r="22" spans="3:3" ht="13.9" customHeight="1" x14ac:dyDescent="0.15"/>
    <row r="23" spans="3:3" ht="13.9" customHeight="1" x14ac:dyDescent="0.15"/>
    <row r="24" spans="3:3" ht="13.9" customHeight="1" x14ac:dyDescent="0.15"/>
    <row r="25" spans="3:3" ht="13.9" customHeight="1" x14ac:dyDescent="0.15"/>
    <row r="26" spans="3:3" ht="13.9" customHeight="1" x14ac:dyDescent="0.15"/>
    <row r="27" spans="3:3" ht="13.9" customHeight="1" x14ac:dyDescent="0.15"/>
    <row r="28" spans="3:3" ht="13.9" customHeight="1" x14ac:dyDescent="0.15"/>
    <row r="29" spans="3:3" ht="13.9" customHeight="1" x14ac:dyDescent="0.15"/>
    <row r="30" spans="3:3" ht="13.9" customHeight="1" x14ac:dyDescent="0.15"/>
    <row r="31" spans="3:3" ht="13.9" customHeight="1" x14ac:dyDescent="0.15"/>
    <row r="32" spans="3:3" ht="13.9" customHeight="1" x14ac:dyDescent="0.15"/>
    <row r="33" spans="2:4" ht="13.9" customHeight="1" x14ac:dyDescent="0.15"/>
    <row r="34" spans="2:4" ht="13.9" customHeight="1" x14ac:dyDescent="0.15"/>
    <row r="35" spans="2:4" ht="13.9" customHeight="1" x14ac:dyDescent="0.15"/>
    <row r="36" spans="2:4" ht="13.9" customHeight="1" x14ac:dyDescent="0.15"/>
    <row r="37" spans="2:4" ht="13.9" customHeight="1" x14ac:dyDescent="0.15"/>
    <row r="38" spans="2:4" ht="13.9" customHeight="1" x14ac:dyDescent="0.15"/>
    <row r="39" spans="2:4" ht="13.9" customHeight="1" x14ac:dyDescent="0.15"/>
    <row r="40" spans="2:4" ht="20.45" customHeight="1" x14ac:dyDescent="0.15"/>
    <row r="41" spans="2:4" ht="13.9" customHeight="1" x14ac:dyDescent="0.15">
      <c r="B41" s="116" t="s">
        <v>25</v>
      </c>
    </row>
    <row r="42" spans="2:4" ht="13.9" customHeight="1" x14ac:dyDescent="0.15">
      <c r="B42" s="116" t="s">
        <v>26</v>
      </c>
    </row>
    <row r="43" spans="2:4" ht="13.9" customHeight="1" x14ac:dyDescent="0.15">
      <c r="B43" s="118" t="s">
        <v>27</v>
      </c>
    </row>
    <row r="44" spans="2:4" ht="13.9" customHeight="1" x14ac:dyDescent="0.15">
      <c r="B44" s="116" t="s">
        <v>28</v>
      </c>
    </row>
    <row r="45" spans="2:4" ht="13.9" customHeight="1" x14ac:dyDescent="0.15">
      <c r="B45" s="118" t="s">
        <v>29</v>
      </c>
    </row>
    <row r="46" spans="2:4" ht="13.9" customHeight="1" x14ac:dyDescent="0.15">
      <c r="B46" s="116" t="s">
        <v>30</v>
      </c>
    </row>
    <row r="47" spans="2:4" ht="13.9" customHeight="1" x14ac:dyDescent="0.15">
      <c r="B47" s="116" t="s">
        <v>31</v>
      </c>
    </row>
    <row r="48" spans="2:4" ht="13.9" customHeight="1" x14ac:dyDescent="0.15">
      <c r="B48" s="118" t="s">
        <v>32</v>
      </c>
      <c r="C48" s="118"/>
      <c r="D48" s="118"/>
    </row>
    <row r="49" spans="2:4" ht="13.9" customHeight="1" x14ac:dyDescent="0.15">
      <c r="B49" s="118"/>
      <c r="C49" s="118"/>
      <c r="D49" s="118"/>
    </row>
    <row r="50" spans="2:4" ht="13.9" customHeight="1" x14ac:dyDescent="0.15"/>
    <row r="51" spans="2:4" ht="13.9" customHeight="1" x14ac:dyDescent="0.15">
      <c r="B51" s="116" t="s">
        <v>33</v>
      </c>
    </row>
    <row r="52" spans="2:4" x14ac:dyDescent="0.15">
      <c r="B52" s="116" t="s">
        <v>87</v>
      </c>
    </row>
    <row r="53" spans="2:4" x14ac:dyDescent="0.15">
      <c r="B53" s="116" t="s">
        <v>34</v>
      </c>
    </row>
  </sheetData>
  <mergeCells count="3">
    <mergeCell ref="C13:C15"/>
    <mergeCell ref="E11:F11"/>
    <mergeCell ref="C11:D12"/>
  </mergeCells>
  <phoneticPr fontId="14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9"/>
  <sheetViews>
    <sheetView showZeros="0" zoomScaleNormal="100" zoomScaleSheetLayoutView="100" workbookViewId="0">
      <selection activeCell="Z22" sqref="Z22"/>
    </sheetView>
  </sheetViews>
  <sheetFormatPr defaultColWidth="9" defaultRowHeight="13.5" x14ac:dyDescent="0.15"/>
  <cols>
    <col min="1" max="1" width="3.5" style="2" customWidth="1"/>
    <col min="2" max="2" width="2.625" style="2" customWidth="1"/>
    <col min="3" max="3" width="6.625" style="2" customWidth="1"/>
    <col min="4" max="4" width="4.625" style="2" customWidth="1"/>
    <col min="5" max="5" width="5.75" style="2" customWidth="1"/>
    <col min="6" max="6" width="6.75" style="2" customWidth="1"/>
    <col min="7" max="7" width="2.625" style="2" customWidth="1"/>
    <col min="8" max="8" width="1.875" style="2" customWidth="1"/>
    <col min="9" max="9" width="10.625" style="2" customWidth="1"/>
    <col min="10" max="10" width="4.625" style="2" customWidth="1"/>
    <col min="11" max="12" width="6.125" style="2" customWidth="1"/>
    <col min="13" max="21" width="12.25" style="2" customWidth="1"/>
    <col min="22" max="22" width="1.625" style="2" customWidth="1"/>
    <col min="23" max="16384" width="9" style="2"/>
  </cols>
  <sheetData>
    <row r="1" spans="1:22" ht="30" customHeight="1" x14ac:dyDescent="0.15">
      <c r="A1" s="7"/>
      <c r="B1" s="3" t="s">
        <v>35</v>
      </c>
      <c r="C1" s="4"/>
      <c r="D1" s="4"/>
      <c r="E1" s="4"/>
      <c r="F1" s="4"/>
      <c r="G1" s="4"/>
      <c r="H1" s="4"/>
      <c r="I1" s="4"/>
      <c r="J1" s="4"/>
      <c r="K1" s="3"/>
      <c r="L1" s="3"/>
      <c r="M1" s="4"/>
      <c r="N1" s="5"/>
      <c r="O1" s="5"/>
      <c r="P1" s="5"/>
      <c r="Q1" s="4"/>
      <c r="R1" s="4"/>
      <c r="S1" s="6"/>
      <c r="T1" s="6"/>
      <c r="U1" s="4"/>
      <c r="V1" s="7"/>
    </row>
    <row r="2" spans="1:22" ht="15" customHeight="1" x14ac:dyDescent="0.15">
      <c r="A2" s="7"/>
      <c r="B2" s="3"/>
      <c r="C2" s="4"/>
      <c r="D2" s="4"/>
      <c r="E2" s="4"/>
      <c r="F2" s="4"/>
      <c r="G2" s="4"/>
      <c r="H2" s="4"/>
      <c r="I2" s="4"/>
      <c r="J2" s="4"/>
      <c r="K2" s="3"/>
      <c r="L2" s="3"/>
      <c r="M2" s="4"/>
      <c r="N2" s="5"/>
      <c r="O2" s="5"/>
      <c r="P2" s="5"/>
      <c r="Q2" s="4"/>
      <c r="R2" s="7"/>
      <c r="S2" s="8"/>
      <c r="T2" s="8"/>
      <c r="U2" s="9"/>
      <c r="V2" s="7"/>
    </row>
    <row r="3" spans="1:22" ht="15" customHeight="1" x14ac:dyDescent="0.15">
      <c r="A3" s="7"/>
      <c r="B3" s="174" t="s">
        <v>36</v>
      </c>
      <c r="C3" s="175"/>
      <c r="D3" s="176"/>
      <c r="E3" s="174" t="s">
        <v>37</v>
      </c>
      <c r="F3" s="175"/>
      <c r="G3" s="175"/>
      <c r="H3" s="175"/>
      <c r="I3" s="175"/>
      <c r="J3" s="176"/>
      <c r="K3" s="174" t="s">
        <v>38</v>
      </c>
      <c r="L3" s="176"/>
      <c r="M3" s="174" t="s">
        <v>39</v>
      </c>
      <c r="N3" s="175"/>
      <c r="O3" s="175"/>
      <c r="P3" s="176"/>
      <c r="Q3" s="197" t="s">
        <v>40</v>
      </c>
      <c r="R3" s="197"/>
      <c r="S3" s="197"/>
      <c r="T3" s="177" t="s">
        <v>41</v>
      </c>
      <c r="U3" s="178"/>
      <c r="V3" s="7"/>
    </row>
    <row r="4" spans="1:22" ht="15" customHeight="1" x14ac:dyDescent="0.15">
      <c r="A4" s="7"/>
      <c r="B4" s="179" t="s">
        <v>42</v>
      </c>
      <c r="C4" s="180"/>
      <c r="D4" s="181"/>
      <c r="E4" s="188">
        <v>12345600001</v>
      </c>
      <c r="F4" s="189"/>
      <c r="G4" s="189"/>
      <c r="H4" s="189"/>
      <c r="I4" s="189"/>
      <c r="J4" s="190"/>
      <c r="K4" s="240"/>
      <c r="L4" s="241"/>
      <c r="M4" s="231" t="s">
        <v>43</v>
      </c>
      <c r="N4" s="232"/>
      <c r="O4" s="232"/>
      <c r="P4" s="233"/>
      <c r="Q4" s="198" t="s">
        <v>44</v>
      </c>
      <c r="R4" s="198"/>
      <c r="S4" s="198"/>
      <c r="T4" s="227"/>
      <c r="U4" s="228"/>
      <c r="V4" s="7"/>
    </row>
    <row r="5" spans="1:22" ht="15" customHeight="1" x14ac:dyDescent="0.15">
      <c r="A5" s="7"/>
      <c r="B5" s="182"/>
      <c r="C5" s="183"/>
      <c r="D5" s="184"/>
      <c r="E5" s="191" t="s">
        <v>45</v>
      </c>
      <c r="F5" s="192"/>
      <c r="G5" s="192"/>
      <c r="H5" s="192"/>
      <c r="I5" s="192"/>
      <c r="J5" s="193"/>
      <c r="K5" s="242"/>
      <c r="L5" s="243"/>
      <c r="M5" s="234"/>
      <c r="N5" s="235"/>
      <c r="O5" s="235"/>
      <c r="P5" s="236"/>
      <c r="Q5" s="199"/>
      <c r="R5" s="199"/>
      <c r="S5" s="199"/>
      <c r="T5" s="229"/>
      <c r="U5" s="230"/>
      <c r="V5" s="7"/>
    </row>
    <row r="6" spans="1:22" ht="15" customHeight="1" x14ac:dyDescent="0.15">
      <c r="A6" s="7"/>
      <c r="B6" s="185"/>
      <c r="C6" s="186"/>
      <c r="D6" s="187"/>
      <c r="E6" s="194"/>
      <c r="F6" s="195"/>
      <c r="G6" s="195"/>
      <c r="H6" s="195"/>
      <c r="I6" s="195"/>
      <c r="J6" s="196"/>
      <c r="K6" s="244"/>
      <c r="L6" s="245"/>
      <c r="M6" s="237"/>
      <c r="N6" s="238"/>
      <c r="O6" s="238"/>
      <c r="P6" s="239"/>
      <c r="Q6" s="199"/>
      <c r="R6" s="199"/>
      <c r="S6" s="199"/>
      <c r="T6" s="229"/>
      <c r="U6" s="230"/>
      <c r="V6" s="7"/>
    </row>
    <row r="7" spans="1:22" ht="16.5" customHeight="1" x14ac:dyDescent="0.15">
      <c r="A7" s="7"/>
      <c r="B7" s="153" t="s">
        <v>46</v>
      </c>
      <c r="C7" s="155"/>
      <c r="D7" s="221" t="s">
        <v>47</v>
      </c>
      <c r="E7" s="222"/>
      <c r="F7" s="222"/>
      <c r="G7" s="222"/>
      <c r="H7" s="222"/>
      <c r="I7" s="222"/>
      <c r="J7" s="223"/>
      <c r="K7" s="210"/>
      <c r="L7" s="211"/>
      <c r="M7" s="59" t="s">
        <v>48</v>
      </c>
      <c r="N7" s="69">
        <v>1</v>
      </c>
      <c r="O7" s="59">
        <f>IF(O$8&lt;&gt;0,N7+1,0)</f>
        <v>2</v>
      </c>
      <c r="P7" s="59">
        <f t="shared" ref="P7:U7" si="0">IF(P$8&lt;&gt;0,O7+1,0)</f>
        <v>3</v>
      </c>
      <c r="Q7" s="59">
        <f t="shared" si="0"/>
        <v>0</v>
      </c>
      <c r="R7" s="59">
        <f t="shared" si="0"/>
        <v>0</v>
      </c>
      <c r="S7" s="59">
        <f t="shared" si="0"/>
        <v>0</v>
      </c>
      <c r="T7" s="59">
        <f t="shared" si="0"/>
        <v>0</v>
      </c>
      <c r="U7" s="60">
        <f t="shared" si="0"/>
        <v>0</v>
      </c>
      <c r="V7" s="7"/>
    </row>
    <row r="8" spans="1:22" ht="16.5" customHeight="1" x14ac:dyDescent="0.15">
      <c r="A8" s="7"/>
      <c r="B8" s="208"/>
      <c r="C8" s="209"/>
      <c r="D8" s="224"/>
      <c r="E8" s="225"/>
      <c r="F8" s="225"/>
      <c r="G8" s="225"/>
      <c r="H8" s="225"/>
      <c r="I8" s="225"/>
      <c r="J8" s="226"/>
      <c r="K8" s="212" t="s">
        <v>49</v>
      </c>
      <c r="L8" s="213"/>
      <c r="M8" s="70">
        <f>IF(M$10=0,0,$N$8)</f>
        <v>0</v>
      </c>
      <c r="N8" s="70">
        <f>$M$41</f>
        <v>177100000</v>
      </c>
      <c r="O8" s="71">
        <f>IF(O$10=0,0,$N$8)</f>
        <v>177100000</v>
      </c>
      <c r="P8" s="71">
        <f t="shared" ref="P8:U8" si="1">IF(P$10=0,0,$N$8)</f>
        <v>177100000</v>
      </c>
      <c r="Q8" s="71">
        <f t="shared" si="1"/>
        <v>0</v>
      </c>
      <c r="R8" s="71">
        <f t="shared" si="1"/>
        <v>0</v>
      </c>
      <c r="S8" s="71">
        <f t="shared" si="1"/>
        <v>0</v>
      </c>
      <c r="T8" s="71">
        <f t="shared" si="1"/>
        <v>0</v>
      </c>
      <c r="U8" s="72">
        <f t="shared" si="1"/>
        <v>0</v>
      </c>
      <c r="V8" s="7"/>
    </row>
    <row r="9" spans="1:22" ht="16.5" customHeight="1" x14ac:dyDescent="0.15">
      <c r="A9" s="7"/>
      <c r="B9" s="200" t="s">
        <v>50</v>
      </c>
      <c r="C9" s="201"/>
      <c r="D9" s="67" t="s">
        <v>51</v>
      </c>
      <c r="E9" s="10"/>
      <c r="F9" s="10"/>
      <c r="G9" s="10"/>
      <c r="H9" s="10" t="s">
        <v>52</v>
      </c>
      <c r="I9" s="10"/>
      <c r="J9" s="10"/>
      <c r="K9" s="204" t="s">
        <v>53</v>
      </c>
      <c r="L9" s="53" t="s">
        <v>54</v>
      </c>
      <c r="M9" s="68"/>
      <c r="N9" s="54">
        <f>IF(N$10=0,0,+N$10-M$10)</f>
        <v>32000000</v>
      </c>
      <c r="O9" s="40">
        <f>IF(O$10=0,0,+O$10-N$10)</f>
        <v>92000000</v>
      </c>
      <c r="P9" s="40">
        <f t="shared" ref="P9:U9" si="2">IF(P$10=0,0,+P$10-O$10)</f>
        <v>37000000</v>
      </c>
      <c r="Q9" s="40">
        <f t="shared" si="2"/>
        <v>0</v>
      </c>
      <c r="R9" s="40">
        <f t="shared" si="2"/>
        <v>0</v>
      </c>
      <c r="S9" s="40">
        <f t="shared" si="2"/>
        <v>0</v>
      </c>
      <c r="T9" s="40">
        <f t="shared" si="2"/>
        <v>0</v>
      </c>
      <c r="U9" s="41">
        <f t="shared" si="2"/>
        <v>0</v>
      </c>
      <c r="V9" s="7"/>
    </row>
    <row r="10" spans="1:22" ht="16.5" customHeight="1" x14ac:dyDescent="0.15">
      <c r="A10" s="7"/>
      <c r="B10" s="202"/>
      <c r="C10" s="203"/>
      <c r="D10" s="206">
        <v>45474</v>
      </c>
      <c r="E10" s="207"/>
      <c r="F10" s="207"/>
      <c r="G10" s="11" t="s">
        <v>55</v>
      </c>
      <c r="H10" s="220">
        <v>45565</v>
      </c>
      <c r="I10" s="220"/>
      <c r="J10" s="220"/>
      <c r="K10" s="205"/>
      <c r="L10" s="55" t="s">
        <v>56</v>
      </c>
      <c r="M10" s="73">
        <v>0</v>
      </c>
      <c r="N10" s="43">
        <f>+N$39</f>
        <v>32000000</v>
      </c>
      <c r="O10" s="44">
        <f>+O$39</f>
        <v>124000000</v>
      </c>
      <c r="P10" s="44">
        <f t="shared" ref="P10:U10" si="3">+P$39</f>
        <v>161000000</v>
      </c>
      <c r="Q10" s="44">
        <f t="shared" si="3"/>
        <v>0</v>
      </c>
      <c r="R10" s="44">
        <f t="shared" si="3"/>
        <v>0</v>
      </c>
      <c r="S10" s="44">
        <f t="shared" si="3"/>
        <v>0</v>
      </c>
      <c r="T10" s="44">
        <f t="shared" si="3"/>
        <v>0</v>
      </c>
      <c r="U10" s="45">
        <f t="shared" si="3"/>
        <v>0</v>
      </c>
      <c r="V10" s="7"/>
    </row>
    <row r="11" spans="1:22" ht="16.5" customHeight="1" x14ac:dyDescent="0.15">
      <c r="A11" s="7"/>
      <c r="B11" s="202"/>
      <c r="C11" s="203"/>
      <c r="D11" s="52"/>
      <c r="E11" s="18"/>
      <c r="F11" s="18"/>
      <c r="G11" s="18"/>
      <c r="H11" s="18"/>
      <c r="I11" s="18"/>
      <c r="J11" s="18"/>
      <c r="K11" s="205"/>
      <c r="L11" s="51" t="s">
        <v>57</v>
      </c>
      <c r="M11" s="56">
        <f t="shared" ref="M11:U11" si="4">IF($M$39=0,0,+M10/$M$39)</f>
        <v>0</v>
      </c>
      <c r="N11" s="56">
        <f t="shared" si="4"/>
        <v>0.19875776397515527</v>
      </c>
      <c r="O11" s="57">
        <f t="shared" si="4"/>
        <v>0.77018633540372672</v>
      </c>
      <c r="P11" s="57">
        <f t="shared" si="4"/>
        <v>1</v>
      </c>
      <c r="Q11" s="57">
        <f t="shared" si="4"/>
        <v>0</v>
      </c>
      <c r="R11" s="57">
        <f t="shared" si="4"/>
        <v>0</v>
      </c>
      <c r="S11" s="57">
        <f t="shared" si="4"/>
        <v>0</v>
      </c>
      <c r="T11" s="57">
        <f t="shared" si="4"/>
        <v>0</v>
      </c>
      <c r="U11" s="58">
        <f t="shared" si="4"/>
        <v>0</v>
      </c>
      <c r="V11" s="7"/>
    </row>
    <row r="12" spans="1:22" ht="16.5" customHeight="1" x14ac:dyDescent="0.15">
      <c r="A12" s="7"/>
      <c r="B12" s="214"/>
      <c r="C12" s="215"/>
      <c r="D12" s="26"/>
      <c r="E12" s="26"/>
      <c r="F12" s="26"/>
      <c r="G12" s="26"/>
      <c r="H12" s="26"/>
      <c r="I12" s="26"/>
      <c r="J12" s="102"/>
      <c r="K12" s="218" t="s">
        <v>58</v>
      </c>
      <c r="L12" s="74" t="s">
        <v>54</v>
      </c>
      <c r="M12" s="68"/>
      <c r="N12" s="75">
        <f>IF(N$13=0,0,+N$13-M$13)</f>
        <v>35200000</v>
      </c>
      <c r="O12" s="76">
        <f>IF(O$13=0,0,+O$13-N$13)</f>
        <v>101200000</v>
      </c>
      <c r="P12" s="76">
        <f t="shared" ref="P12:U12" si="5">IF(P$13=0,0,+P$13-O$13)</f>
        <v>40700000</v>
      </c>
      <c r="Q12" s="76">
        <f t="shared" si="5"/>
        <v>0</v>
      </c>
      <c r="R12" s="76">
        <f t="shared" si="5"/>
        <v>0</v>
      </c>
      <c r="S12" s="76">
        <f t="shared" si="5"/>
        <v>0</v>
      </c>
      <c r="T12" s="76">
        <f t="shared" si="5"/>
        <v>0</v>
      </c>
      <c r="U12" s="77">
        <f t="shared" si="5"/>
        <v>0</v>
      </c>
      <c r="V12" s="7"/>
    </row>
    <row r="13" spans="1:22" ht="16.5" customHeight="1" x14ac:dyDescent="0.15">
      <c r="A13" s="7"/>
      <c r="B13" s="216"/>
      <c r="C13" s="217"/>
      <c r="D13" s="103"/>
      <c r="E13" s="103"/>
      <c r="F13" s="103"/>
      <c r="G13" s="103"/>
      <c r="H13" s="103"/>
      <c r="I13" s="103"/>
      <c r="J13" s="104"/>
      <c r="K13" s="219"/>
      <c r="L13" s="51" t="s">
        <v>56</v>
      </c>
      <c r="M13" s="14">
        <f>+$M$10+ROUNDDOWN(+$M$10*$I$40/100,0)</f>
        <v>0</v>
      </c>
      <c r="N13" s="14">
        <f>+N$41</f>
        <v>35200000</v>
      </c>
      <c r="O13" s="12">
        <f>+O$41</f>
        <v>136400000</v>
      </c>
      <c r="P13" s="12">
        <f t="shared" ref="P13:U13" si="6">+P$41</f>
        <v>177100000</v>
      </c>
      <c r="Q13" s="12">
        <f t="shared" si="6"/>
        <v>0</v>
      </c>
      <c r="R13" s="12">
        <f t="shared" si="6"/>
        <v>0</v>
      </c>
      <c r="S13" s="12">
        <f t="shared" si="6"/>
        <v>0</v>
      </c>
      <c r="T13" s="12">
        <f t="shared" si="6"/>
        <v>0</v>
      </c>
      <c r="U13" s="13">
        <f t="shared" si="6"/>
        <v>0</v>
      </c>
      <c r="V13" s="7"/>
    </row>
    <row r="14" spans="1:22" ht="6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4"/>
      <c r="N14" s="5"/>
      <c r="O14" s="5"/>
      <c r="P14" s="5"/>
      <c r="Q14" s="7"/>
      <c r="R14" s="7"/>
      <c r="S14" s="15"/>
      <c r="T14" s="15"/>
      <c r="U14" s="7"/>
      <c r="V14" s="7"/>
    </row>
    <row r="15" spans="1:22" ht="15.75" customHeight="1" x14ac:dyDescent="0.15">
      <c r="A15" s="7"/>
      <c r="B15" s="153" t="s">
        <v>59</v>
      </c>
      <c r="C15" s="154"/>
      <c r="D15" s="154"/>
      <c r="E15" s="155"/>
      <c r="F15" s="168" t="s">
        <v>60</v>
      </c>
      <c r="G15" s="154"/>
      <c r="H15" s="169"/>
      <c r="I15" s="159" t="s">
        <v>61</v>
      </c>
      <c r="J15" s="160"/>
      <c r="K15" s="160"/>
      <c r="L15" s="160"/>
      <c r="M15" s="161"/>
      <c r="N15" s="78">
        <v>45493</v>
      </c>
      <c r="O15" s="79">
        <v>45524</v>
      </c>
      <c r="P15" s="79">
        <v>45555</v>
      </c>
      <c r="Q15" s="79"/>
      <c r="R15" s="79"/>
      <c r="S15" s="79"/>
      <c r="T15" s="79"/>
      <c r="U15" s="80"/>
      <c r="V15" s="7"/>
    </row>
    <row r="16" spans="1:22" ht="15.75" customHeight="1" x14ac:dyDescent="0.15">
      <c r="A16" s="7"/>
      <c r="B16" s="156"/>
      <c r="C16" s="157"/>
      <c r="D16" s="157"/>
      <c r="E16" s="158"/>
      <c r="F16" s="170"/>
      <c r="G16" s="157"/>
      <c r="H16" s="171"/>
      <c r="I16" s="112" t="s">
        <v>62</v>
      </c>
      <c r="J16" s="64" t="s">
        <v>63</v>
      </c>
      <c r="K16" s="146" t="s">
        <v>64</v>
      </c>
      <c r="L16" s="147"/>
      <c r="M16" s="64" t="s">
        <v>65</v>
      </c>
      <c r="N16" s="20" t="str">
        <f>IF(N15=0,"","出来高累計")</f>
        <v>出来高累計</v>
      </c>
      <c r="O16" s="21" t="str">
        <f t="shared" ref="O16:U16" si="7">IF(O15=0,"","出来高累計")</f>
        <v>出来高累計</v>
      </c>
      <c r="P16" s="21" t="str">
        <f t="shared" si="7"/>
        <v>出来高累計</v>
      </c>
      <c r="Q16" s="21" t="str">
        <f t="shared" si="7"/>
        <v/>
      </c>
      <c r="R16" s="21" t="str">
        <f t="shared" si="7"/>
        <v/>
      </c>
      <c r="S16" s="21" t="str">
        <f t="shared" si="7"/>
        <v/>
      </c>
      <c r="T16" s="21" t="str">
        <f t="shared" si="7"/>
        <v/>
      </c>
      <c r="U16" s="22" t="str">
        <f t="shared" si="7"/>
        <v/>
      </c>
      <c r="V16" s="7"/>
    </row>
    <row r="17" spans="1:22" ht="15.75" customHeight="1" x14ac:dyDescent="0.15">
      <c r="A17" s="7"/>
      <c r="B17" s="172"/>
      <c r="C17" s="131"/>
      <c r="D17" s="131"/>
      <c r="E17" s="173"/>
      <c r="F17" s="130"/>
      <c r="G17" s="131"/>
      <c r="H17" s="132"/>
      <c r="I17" s="98"/>
      <c r="J17" s="99"/>
      <c r="K17" s="144"/>
      <c r="L17" s="145"/>
      <c r="M17" s="63">
        <v>0</v>
      </c>
      <c r="N17" s="81">
        <v>1</v>
      </c>
      <c r="O17" s="82">
        <v>1</v>
      </c>
      <c r="P17" s="82">
        <v>1</v>
      </c>
      <c r="Q17" s="82"/>
      <c r="R17" s="82"/>
      <c r="S17" s="82"/>
      <c r="T17" s="82"/>
      <c r="U17" s="83"/>
      <c r="V17" s="7"/>
    </row>
    <row r="18" spans="1:22" ht="15.75" customHeight="1" x14ac:dyDescent="0.15">
      <c r="A18" s="7"/>
      <c r="B18" s="151" t="s">
        <v>66</v>
      </c>
      <c r="C18" s="134"/>
      <c r="D18" s="134"/>
      <c r="E18" s="152"/>
      <c r="F18" s="133"/>
      <c r="G18" s="134"/>
      <c r="H18" s="135"/>
      <c r="I18" s="105">
        <v>1</v>
      </c>
      <c r="J18" s="85" t="s">
        <v>67</v>
      </c>
      <c r="K18" s="136">
        <v>30000000</v>
      </c>
      <c r="L18" s="137"/>
      <c r="M18" s="62">
        <f>+I18*K18</f>
        <v>30000000</v>
      </c>
      <c r="N18" s="14">
        <f t="shared" ref="N18:U18" si="8">IF(N17=0,0,ROUNDDOWN(N17*$M18,0))</f>
        <v>30000000</v>
      </c>
      <c r="O18" s="12">
        <f t="shared" si="8"/>
        <v>30000000</v>
      </c>
      <c r="P18" s="12">
        <f t="shared" si="8"/>
        <v>30000000</v>
      </c>
      <c r="Q18" s="12">
        <f t="shared" si="8"/>
        <v>0</v>
      </c>
      <c r="R18" s="12">
        <f t="shared" si="8"/>
        <v>0</v>
      </c>
      <c r="S18" s="12">
        <f t="shared" si="8"/>
        <v>0</v>
      </c>
      <c r="T18" s="12">
        <f t="shared" si="8"/>
        <v>0</v>
      </c>
      <c r="U18" s="13">
        <f t="shared" si="8"/>
        <v>0</v>
      </c>
      <c r="V18" s="7"/>
    </row>
    <row r="19" spans="1:22" ht="15.75" customHeight="1" x14ac:dyDescent="0.15">
      <c r="A19" s="7"/>
      <c r="B19" s="172"/>
      <c r="C19" s="131"/>
      <c r="D19" s="131"/>
      <c r="E19" s="173"/>
      <c r="F19" s="130"/>
      <c r="G19" s="131"/>
      <c r="H19" s="132"/>
      <c r="I19" s="106"/>
      <c r="J19" s="99"/>
      <c r="K19" s="144"/>
      <c r="L19" s="145"/>
      <c r="M19" s="63">
        <v>0</v>
      </c>
      <c r="N19" s="81"/>
      <c r="O19" s="82">
        <v>0.72</v>
      </c>
      <c r="P19" s="82">
        <v>1</v>
      </c>
      <c r="Q19" s="82"/>
      <c r="R19" s="82"/>
      <c r="S19" s="82"/>
      <c r="T19" s="82"/>
      <c r="U19" s="83"/>
      <c r="V19" s="7"/>
    </row>
    <row r="20" spans="1:22" ht="15.75" customHeight="1" x14ac:dyDescent="0.15">
      <c r="A20" s="7"/>
      <c r="B20" s="151" t="s">
        <v>68</v>
      </c>
      <c r="C20" s="134"/>
      <c r="D20" s="134"/>
      <c r="E20" s="152"/>
      <c r="F20" s="133"/>
      <c r="G20" s="134"/>
      <c r="H20" s="135"/>
      <c r="I20" s="105">
        <v>12505</v>
      </c>
      <c r="J20" s="85" t="s">
        <v>69</v>
      </c>
      <c r="K20" s="136">
        <v>10000</v>
      </c>
      <c r="L20" s="137"/>
      <c r="M20" s="62">
        <f>+I20*K20</f>
        <v>125050000</v>
      </c>
      <c r="N20" s="14">
        <f t="shared" ref="N20:U20" si="9">IF(N19=0,0,ROUNDDOWN(N19*$M20,0))</f>
        <v>0</v>
      </c>
      <c r="O20" s="12">
        <f t="shared" si="9"/>
        <v>90036000</v>
      </c>
      <c r="P20" s="12">
        <f t="shared" si="9"/>
        <v>125050000</v>
      </c>
      <c r="Q20" s="12">
        <f t="shared" si="9"/>
        <v>0</v>
      </c>
      <c r="R20" s="12">
        <f t="shared" si="9"/>
        <v>0</v>
      </c>
      <c r="S20" s="12">
        <f t="shared" si="9"/>
        <v>0</v>
      </c>
      <c r="T20" s="12">
        <f t="shared" si="9"/>
        <v>0</v>
      </c>
      <c r="U20" s="13">
        <f t="shared" si="9"/>
        <v>0</v>
      </c>
      <c r="V20" s="7"/>
    </row>
    <row r="21" spans="1:22" ht="15.75" customHeight="1" x14ac:dyDescent="0.15">
      <c r="A21" s="7"/>
      <c r="B21" s="172"/>
      <c r="C21" s="131"/>
      <c r="D21" s="131"/>
      <c r="E21" s="173"/>
      <c r="F21" s="130"/>
      <c r="G21" s="131"/>
      <c r="H21" s="132"/>
      <c r="I21" s="106"/>
      <c r="J21" s="99"/>
      <c r="K21" s="144"/>
      <c r="L21" s="145"/>
      <c r="M21" s="63">
        <v>0</v>
      </c>
      <c r="N21" s="81">
        <v>0.33333333333333337</v>
      </c>
      <c r="O21" s="82">
        <v>0.66666666666666674</v>
      </c>
      <c r="P21" s="82">
        <v>1</v>
      </c>
      <c r="Q21" s="82"/>
      <c r="R21" s="82"/>
      <c r="S21" s="82"/>
      <c r="T21" s="82"/>
      <c r="U21" s="83"/>
      <c r="V21" s="7"/>
    </row>
    <row r="22" spans="1:22" ht="15.75" customHeight="1" x14ac:dyDescent="0.15">
      <c r="A22" s="7"/>
      <c r="B22" s="151" t="s">
        <v>70</v>
      </c>
      <c r="C22" s="134"/>
      <c r="D22" s="134"/>
      <c r="E22" s="152"/>
      <c r="F22" s="133"/>
      <c r="G22" s="134"/>
      <c r="H22" s="135"/>
      <c r="I22" s="105">
        <v>3</v>
      </c>
      <c r="J22" s="85" t="s">
        <v>71</v>
      </c>
      <c r="K22" s="136">
        <v>2000000</v>
      </c>
      <c r="L22" s="137"/>
      <c r="M22" s="62">
        <f>+I22*K22</f>
        <v>6000000</v>
      </c>
      <c r="N22" s="14">
        <f t="shared" ref="N22:U22" si="10">IF(N21=0,0,ROUNDDOWN(N21*$M22,0))</f>
        <v>2000000</v>
      </c>
      <c r="O22" s="12">
        <f t="shared" si="10"/>
        <v>4000000</v>
      </c>
      <c r="P22" s="12">
        <f t="shared" si="10"/>
        <v>6000000</v>
      </c>
      <c r="Q22" s="12">
        <f t="shared" si="10"/>
        <v>0</v>
      </c>
      <c r="R22" s="12">
        <f t="shared" si="10"/>
        <v>0</v>
      </c>
      <c r="S22" s="12">
        <f t="shared" si="10"/>
        <v>0</v>
      </c>
      <c r="T22" s="12">
        <f t="shared" si="10"/>
        <v>0</v>
      </c>
      <c r="U22" s="13">
        <f t="shared" si="10"/>
        <v>0</v>
      </c>
      <c r="V22" s="7"/>
    </row>
    <row r="23" spans="1:22" ht="15.75" customHeight="1" x14ac:dyDescent="0.15">
      <c r="A23" s="7"/>
      <c r="B23" s="172"/>
      <c r="C23" s="131"/>
      <c r="D23" s="131"/>
      <c r="E23" s="173"/>
      <c r="F23" s="130"/>
      <c r="G23" s="131"/>
      <c r="H23" s="132"/>
      <c r="I23" s="106"/>
      <c r="J23" s="99"/>
      <c r="K23" s="144"/>
      <c r="L23" s="145"/>
      <c r="M23" s="63">
        <v>0</v>
      </c>
      <c r="N23" s="81"/>
      <c r="O23" s="82">
        <v>0.72</v>
      </c>
      <c r="P23" s="82">
        <v>1</v>
      </c>
      <c r="Q23" s="82"/>
      <c r="R23" s="82"/>
      <c r="S23" s="82"/>
      <c r="T23" s="82"/>
      <c r="U23" s="83"/>
      <c r="V23" s="7"/>
    </row>
    <row r="24" spans="1:22" ht="15.75" customHeight="1" x14ac:dyDescent="0.15">
      <c r="A24" s="7"/>
      <c r="B24" s="151" t="s">
        <v>72</v>
      </c>
      <c r="C24" s="134"/>
      <c r="D24" s="134"/>
      <c r="E24" s="152"/>
      <c r="F24" s="133"/>
      <c r="G24" s="134"/>
      <c r="H24" s="135"/>
      <c r="I24" s="105">
        <v>1</v>
      </c>
      <c r="J24" s="85" t="s">
        <v>67</v>
      </c>
      <c r="K24" s="136">
        <v>-50000</v>
      </c>
      <c r="L24" s="137"/>
      <c r="M24" s="62">
        <f>+I24*K24</f>
        <v>-50000</v>
      </c>
      <c r="N24" s="14">
        <f t="shared" ref="N24:U24" si="11">IF(N23=0,0,ROUNDDOWN(N23*$M24,0))</f>
        <v>0</v>
      </c>
      <c r="O24" s="12">
        <f t="shared" si="11"/>
        <v>-36000</v>
      </c>
      <c r="P24" s="12">
        <f t="shared" si="11"/>
        <v>-50000</v>
      </c>
      <c r="Q24" s="12">
        <f t="shared" si="11"/>
        <v>0</v>
      </c>
      <c r="R24" s="12">
        <f t="shared" si="11"/>
        <v>0</v>
      </c>
      <c r="S24" s="12">
        <f t="shared" si="11"/>
        <v>0</v>
      </c>
      <c r="T24" s="12">
        <f t="shared" si="11"/>
        <v>0</v>
      </c>
      <c r="U24" s="13">
        <f t="shared" si="11"/>
        <v>0</v>
      </c>
      <c r="V24" s="7"/>
    </row>
    <row r="25" spans="1:22" ht="15.75" customHeight="1" x14ac:dyDescent="0.15">
      <c r="A25" s="7"/>
      <c r="B25" s="172"/>
      <c r="C25" s="131"/>
      <c r="D25" s="131"/>
      <c r="E25" s="173"/>
      <c r="F25" s="130"/>
      <c r="G25" s="131"/>
      <c r="H25" s="132"/>
      <c r="I25" s="98"/>
      <c r="J25" s="99"/>
      <c r="K25" s="144"/>
      <c r="L25" s="145"/>
      <c r="M25" s="63">
        <v>0</v>
      </c>
      <c r="N25" s="81"/>
      <c r="O25" s="82"/>
      <c r="P25" s="82"/>
      <c r="Q25" s="82"/>
      <c r="R25" s="82"/>
      <c r="S25" s="82"/>
      <c r="T25" s="82"/>
      <c r="U25" s="83"/>
      <c r="V25" s="7"/>
    </row>
    <row r="26" spans="1:22" ht="15.75" customHeight="1" x14ac:dyDescent="0.15">
      <c r="A26" s="7"/>
      <c r="B26" s="151"/>
      <c r="C26" s="134"/>
      <c r="D26" s="134"/>
      <c r="E26" s="152"/>
      <c r="F26" s="133"/>
      <c r="G26" s="134"/>
      <c r="H26" s="135"/>
      <c r="I26" s="84"/>
      <c r="J26" s="85"/>
      <c r="K26" s="136"/>
      <c r="L26" s="137"/>
      <c r="M26" s="62">
        <f>+I26*K26</f>
        <v>0</v>
      </c>
      <c r="N26" s="14">
        <f t="shared" ref="N26:U26" si="12">IF(N25=0,0,ROUNDDOWN(N25*$M26,0))</f>
        <v>0</v>
      </c>
      <c r="O26" s="12">
        <f t="shared" si="12"/>
        <v>0</v>
      </c>
      <c r="P26" s="12">
        <f t="shared" si="12"/>
        <v>0</v>
      </c>
      <c r="Q26" s="12">
        <f t="shared" si="12"/>
        <v>0</v>
      </c>
      <c r="R26" s="12">
        <f t="shared" si="12"/>
        <v>0</v>
      </c>
      <c r="S26" s="12">
        <f t="shared" si="12"/>
        <v>0</v>
      </c>
      <c r="T26" s="12">
        <f t="shared" si="12"/>
        <v>0</v>
      </c>
      <c r="U26" s="13">
        <f t="shared" si="12"/>
        <v>0</v>
      </c>
      <c r="V26" s="7"/>
    </row>
    <row r="27" spans="1:22" ht="15.75" customHeight="1" x14ac:dyDescent="0.15">
      <c r="A27" s="7"/>
      <c r="B27" s="172"/>
      <c r="C27" s="131"/>
      <c r="D27" s="131"/>
      <c r="E27" s="173"/>
      <c r="F27" s="130"/>
      <c r="G27" s="131"/>
      <c r="H27" s="132"/>
      <c r="I27" s="98"/>
      <c r="J27" s="99"/>
      <c r="K27" s="144"/>
      <c r="L27" s="145"/>
      <c r="M27" s="63">
        <v>0</v>
      </c>
      <c r="N27" s="81"/>
      <c r="O27" s="82"/>
      <c r="P27" s="82"/>
      <c r="Q27" s="82"/>
      <c r="R27" s="82"/>
      <c r="S27" s="82"/>
      <c r="T27" s="82"/>
      <c r="U27" s="83"/>
      <c r="V27" s="7"/>
    </row>
    <row r="28" spans="1:22" ht="15.75" customHeight="1" x14ac:dyDescent="0.15">
      <c r="A28" s="7"/>
      <c r="B28" s="151"/>
      <c r="C28" s="134"/>
      <c r="D28" s="134"/>
      <c r="E28" s="152"/>
      <c r="F28" s="133"/>
      <c r="G28" s="134"/>
      <c r="H28" s="135"/>
      <c r="I28" s="84"/>
      <c r="J28" s="85"/>
      <c r="K28" s="136"/>
      <c r="L28" s="137"/>
      <c r="M28" s="62">
        <f>+I28*K28</f>
        <v>0</v>
      </c>
      <c r="N28" s="14">
        <f t="shared" ref="N28:U28" si="13">IF(N27=0,0,ROUNDDOWN(N27*$M28,0))</f>
        <v>0</v>
      </c>
      <c r="O28" s="12">
        <f t="shared" si="13"/>
        <v>0</v>
      </c>
      <c r="P28" s="12">
        <f t="shared" si="13"/>
        <v>0</v>
      </c>
      <c r="Q28" s="12">
        <f t="shared" si="13"/>
        <v>0</v>
      </c>
      <c r="R28" s="12">
        <f t="shared" si="13"/>
        <v>0</v>
      </c>
      <c r="S28" s="12">
        <f t="shared" si="13"/>
        <v>0</v>
      </c>
      <c r="T28" s="12">
        <f t="shared" si="13"/>
        <v>0</v>
      </c>
      <c r="U28" s="13">
        <f t="shared" si="13"/>
        <v>0</v>
      </c>
      <c r="V28" s="7"/>
    </row>
    <row r="29" spans="1:22" ht="15.75" customHeight="1" x14ac:dyDescent="0.15">
      <c r="A29" s="7"/>
      <c r="B29" s="172"/>
      <c r="C29" s="131"/>
      <c r="D29" s="131"/>
      <c r="E29" s="173"/>
      <c r="F29" s="130"/>
      <c r="G29" s="131"/>
      <c r="H29" s="132"/>
      <c r="I29" s="98"/>
      <c r="J29" s="99"/>
      <c r="K29" s="144"/>
      <c r="L29" s="145"/>
      <c r="M29" s="63">
        <v>0</v>
      </c>
      <c r="N29" s="81"/>
      <c r="O29" s="82"/>
      <c r="P29" s="82"/>
      <c r="Q29" s="82"/>
      <c r="R29" s="82"/>
      <c r="S29" s="82"/>
      <c r="T29" s="82"/>
      <c r="U29" s="83"/>
      <c r="V29" s="7"/>
    </row>
    <row r="30" spans="1:22" ht="15.75" customHeight="1" x14ac:dyDescent="0.15">
      <c r="A30" s="7"/>
      <c r="B30" s="151"/>
      <c r="C30" s="134"/>
      <c r="D30" s="134"/>
      <c r="E30" s="152"/>
      <c r="F30" s="133"/>
      <c r="G30" s="134"/>
      <c r="H30" s="135"/>
      <c r="I30" s="84"/>
      <c r="J30" s="85"/>
      <c r="K30" s="136"/>
      <c r="L30" s="137"/>
      <c r="M30" s="62">
        <f>+I30*K30</f>
        <v>0</v>
      </c>
      <c r="N30" s="14">
        <f t="shared" ref="N30:U30" si="14">IF(N29=0,0,ROUNDDOWN(N29*$M30,0))</f>
        <v>0</v>
      </c>
      <c r="O30" s="12">
        <f t="shared" si="14"/>
        <v>0</v>
      </c>
      <c r="P30" s="12">
        <f t="shared" si="14"/>
        <v>0</v>
      </c>
      <c r="Q30" s="12">
        <f t="shared" si="14"/>
        <v>0</v>
      </c>
      <c r="R30" s="12">
        <f t="shared" si="14"/>
        <v>0</v>
      </c>
      <c r="S30" s="12">
        <f t="shared" si="14"/>
        <v>0</v>
      </c>
      <c r="T30" s="12">
        <f t="shared" si="14"/>
        <v>0</v>
      </c>
      <c r="U30" s="13">
        <f t="shared" si="14"/>
        <v>0</v>
      </c>
      <c r="V30" s="7"/>
    </row>
    <row r="31" spans="1:22" ht="15.75" customHeight="1" x14ac:dyDescent="0.15">
      <c r="A31" s="7"/>
      <c r="B31" s="172"/>
      <c r="C31" s="131"/>
      <c r="D31" s="131"/>
      <c r="E31" s="173"/>
      <c r="F31" s="130"/>
      <c r="G31" s="131"/>
      <c r="H31" s="132"/>
      <c r="I31" s="98"/>
      <c r="J31" s="99"/>
      <c r="K31" s="144"/>
      <c r="L31" s="145"/>
      <c r="M31" s="63">
        <v>0</v>
      </c>
      <c r="N31" s="81"/>
      <c r="O31" s="82"/>
      <c r="P31" s="82"/>
      <c r="Q31" s="82"/>
      <c r="R31" s="82"/>
      <c r="S31" s="82"/>
      <c r="T31" s="82"/>
      <c r="U31" s="83"/>
      <c r="V31" s="7"/>
    </row>
    <row r="32" spans="1:22" ht="15.75" customHeight="1" x14ac:dyDescent="0.15">
      <c r="A32" s="7"/>
      <c r="B32" s="151"/>
      <c r="C32" s="134"/>
      <c r="D32" s="134"/>
      <c r="E32" s="152"/>
      <c r="F32" s="133"/>
      <c r="G32" s="134"/>
      <c r="H32" s="135"/>
      <c r="I32" s="84"/>
      <c r="J32" s="85"/>
      <c r="K32" s="136"/>
      <c r="L32" s="137"/>
      <c r="M32" s="62">
        <f>+I32*K32</f>
        <v>0</v>
      </c>
      <c r="N32" s="14">
        <f t="shared" ref="N32:U32" si="15">IF(N31=0,0,ROUNDDOWN(N31*$M32,0))</f>
        <v>0</v>
      </c>
      <c r="O32" s="12">
        <f t="shared" si="15"/>
        <v>0</v>
      </c>
      <c r="P32" s="12">
        <f t="shared" si="15"/>
        <v>0</v>
      </c>
      <c r="Q32" s="12">
        <f t="shared" si="15"/>
        <v>0</v>
      </c>
      <c r="R32" s="12">
        <f t="shared" si="15"/>
        <v>0</v>
      </c>
      <c r="S32" s="12">
        <f t="shared" si="15"/>
        <v>0</v>
      </c>
      <c r="T32" s="12">
        <f t="shared" si="15"/>
        <v>0</v>
      </c>
      <c r="U32" s="13">
        <f t="shared" si="15"/>
        <v>0</v>
      </c>
      <c r="V32" s="7"/>
    </row>
    <row r="33" spans="1:22" ht="15.75" customHeight="1" x14ac:dyDescent="0.15">
      <c r="A33" s="7"/>
      <c r="B33" s="172"/>
      <c r="C33" s="131"/>
      <c r="D33" s="131"/>
      <c r="E33" s="173"/>
      <c r="F33" s="130"/>
      <c r="G33" s="131"/>
      <c r="H33" s="132"/>
      <c r="I33" s="98"/>
      <c r="J33" s="99"/>
      <c r="K33" s="144"/>
      <c r="L33" s="145"/>
      <c r="M33" s="63">
        <v>0</v>
      </c>
      <c r="N33" s="81"/>
      <c r="O33" s="82"/>
      <c r="P33" s="82"/>
      <c r="Q33" s="82"/>
      <c r="R33" s="82"/>
      <c r="S33" s="82"/>
      <c r="T33" s="82"/>
      <c r="U33" s="83"/>
      <c r="V33" s="7"/>
    </row>
    <row r="34" spans="1:22" ht="15.75" customHeight="1" x14ac:dyDescent="0.15">
      <c r="A34" s="7"/>
      <c r="B34" s="151"/>
      <c r="C34" s="134"/>
      <c r="D34" s="134"/>
      <c r="E34" s="152"/>
      <c r="F34" s="133"/>
      <c r="G34" s="134"/>
      <c r="H34" s="135"/>
      <c r="I34" s="84"/>
      <c r="J34" s="85"/>
      <c r="K34" s="136"/>
      <c r="L34" s="137"/>
      <c r="M34" s="62">
        <f>+I34*K34</f>
        <v>0</v>
      </c>
      <c r="N34" s="14">
        <f t="shared" ref="N34:U34" si="16">IF(N33=0,0,ROUNDDOWN(N33*$M34,0))</f>
        <v>0</v>
      </c>
      <c r="O34" s="12">
        <f t="shared" si="16"/>
        <v>0</v>
      </c>
      <c r="P34" s="12">
        <f t="shared" si="16"/>
        <v>0</v>
      </c>
      <c r="Q34" s="12">
        <f t="shared" si="16"/>
        <v>0</v>
      </c>
      <c r="R34" s="12">
        <f t="shared" si="16"/>
        <v>0</v>
      </c>
      <c r="S34" s="12">
        <f t="shared" si="16"/>
        <v>0</v>
      </c>
      <c r="T34" s="12">
        <f t="shared" si="16"/>
        <v>0</v>
      </c>
      <c r="U34" s="13">
        <f t="shared" si="16"/>
        <v>0</v>
      </c>
      <c r="V34" s="7"/>
    </row>
    <row r="35" spans="1:22" ht="15.75" customHeight="1" x14ac:dyDescent="0.15">
      <c r="A35" s="7"/>
      <c r="B35" s="172"/>
      <c r="C35" s="131"/>
      <c r="D35" s="131"/>
      <c r="E35" s="173"/>
      <c r="F35" s="130"/>
      <c r="G35" s="131"/>
      <c r="H35" s="132"/>
      <c r="I35" s="98"/>
      <c r="J35" s="99"/>
      <c r="K35" s="144"/>
      <c r="L35" s="145"/>
      <c r="M35" s="63">
        <v>0</v>
      </c>
      <c r="N35" s="81"/>
      <c r="O35" s="82"/>
      <c r="P35" s="82"/>
      <c r="Q35" s="82"/>
      <c r="R35" s="82"/>
      <c r="S35" s="82"/>
      <c r="T35" s="82"/>
      <c r="U35" s="83"/>
      <c r="V35" s="7"/>
    </row>
    <row r="36" spans="1:22" ht="15.75" customHeight="1" x14ac:dyDescent="0.15">
      <c r="A36" s="7"/>
      <c r="B36" s="151"/>
      <c r="C36" s="134"/>
      <c r="D36" s="134"/>
      <c r="E36" s="152"/>
      <c r="F36" s="133"/>
      <c r="G36" s="134"/>
      <c r="H36" s="135"/>
      <c r="I36" s="84"/>
      <c r="J36" s="85"/>
      <c r="K36" s="136"/>
      <c r="L36" s="137"/>
      <c r="M36" s="62">
        <f>+I36*K36</f>
        <v>0</v>
      </c>
      <c r="N36" s="14">
        <f t="shared" ref="N36:U36" si="17">IF(N35=0,0,ROUNDDOWN(N35*$M36,0))</f>
        <v>0</v>
      </c>
      <c r="O36" s="12">
        <f t="shared" si="17"/>
        <v>0</v>
      </c>
      <c r="P36" s="12">
        <f t="shared" si="17"/>
        <v>0</v>
      </c>
      <c r="Q36" s="12">
        <f t="shared" si="17"/>
        <v>0</v>
      </c>
      <c r="R36" s="12">
        <f t="shared" si="17"/>
        <v>0</v>
      </c>
      <c r="S36" s="12">
        <f t="shared" si="17"/>
        <v>0</v>
      </c>
      <c r="T36" s="12">
        <f t="shared" si="17"/>
        <v>0</v>
      </c>
      <c r="U36" s="13">
        <f t="shared" si="17"/>
        <v>0</v>
      </c>
      <c r="V36" s="7"/>
    </row>
    <row r="37" spans="1:22" ht="17.25" customHeight="1" x14ac:dyDescent="0.15">
      <c r="A37" s="7"/>
      <c r="B37" s="148" t="str">
        <f>IF(M48&gt;0,"以　下　次　葉","")</f>
        <v/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50"/>
      <c r="V37" s="7"/>
    </row>
    <row r="38" spans="1:22" ht="6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3"/>
      <c r="L38" s="3"/>
      <c r="M38" s="4"/>
      <c r="N38" s="5"/>
      <c r="O38" s="5"/>
      <c r="P38" s="5"/>
      <c r="Q38" s="7"/>
      <c r="R38" s="7"/>
      <c r="S38" s="15"/>
      <c r="T38" s="15"/>
      <c r="U38" s="7"/>
      <c r="V38" s="7"/>
    </row>
    <row r="39" spans="1:22" ht="22.5" customHeight="1" x14ac:dyDescent="0.15">
      <c r="A39" s="7"/>
      <c r="B39" s="159" t="s">
        <v>73</v>
      </c>
      <c r="C39" s="160"/>
      <c r="D39" s="160"/>
      <c r="E39" s="160"/>
      <c r="F39" s="160"/>
      <c r="G39" s="160"/>
      <c r="H39" s="161"/>
      <c r="I39" s="37"/>
      <c r="J39" s="38"/>
      <c r="K39" s="138"/>
      <c r="L39" s="139"/>
      <c r="M39" s="66">
        <f>SUM(M17:M36)+SUM(M47:M198)</f>
        <v>161000000</v>
      </c>
      <c r="N39" s="39">
        <f t="shared" ref="N39:U39" si="18">SUMIF($M17:$M36,"&lt;&gt;0",N$17:N$36)+SUMIF($M47:$M198,"&lt;&gt;0",N$47:N$198)</f>
        <v>32000000</v>
      </c>
      <c r="O39" s="40">
        <f t="shared" si="18"/>
        <v>124000000</v>
      </c>
      <c r="P39" s="40">
        <f t="shared" si="18"/>
        <v>161000000</v>
      </c>
      <c r="Q39" s="40">
        <f t="shared" si="18"/>
        <v>0</v>
      </c>
      <c r="R39" s="40">
        <f t="shared" si="18"/>
        <v>0</v>
      </c>
      <c r="S39" s="40">
        <f t="shared" si="18"/>
        <v>0</v>
      </c>
      <c r="T39" s="40">
        <f t="shared" si="18"/>
        <v>0</v>
      </c>
      <c r="U39" s="41">
        <f t="shared" si="18"/>
        <v>0</v>
      </c>
      <c r="V39" s="7"/>
    </row>
    <row r="40" spans="1:22" ht="22.5" customHeight="1" x14ac:dyDescent="0.15">
      <c r="A40" s="7"/>
      <c r="B40" s="162" t="s">
        <v>74</v>
      </c>
      <c r="C40" s="163"/>
      <c r="D40" s="163"/>
      <c r="E40" s="163"/>
      <c r="F40" s="163"/>
      <c r="G40" s="163"/>
      <c r="H40" s="164"/>
      <c r="I40" s="86">
        <v>10</v>
      </c>
      <c r="J40" s="42" t="s">
        <v>75</v>
      </c>
      <c r="K40" s="140"/>
      <c r="L40" s="141"/>
      <c r="M40" s="65">
        <f>ROUNDDOWN(+M39*$I$40/100,0)</f>
        <v>16100000</v>
      </c>
      <c r="N40" s="43">
        <f>ROUNDDOWN(+N$39*$I$40/100,0)</f>
        <v>3200000</v>
      </c>
      <c r="O40" s="44">
        <f t="shared" ref="O40:U40" si="19">ROUNDDOWN(+O$39*$I$40/100,0)</f>
        <v>12400000</v>
      </c>
      <c r="P40" s="44">
        <f t="shared" si="19"/>
        <v>16100000</v>
      </c>
      <c r="Q40" s="44">
        <f t="shared" si="19"/>
        <v>0</v>
      </c>
      <c r="R40" s="44">
        <f t="shared" si="19"/>
        <v>0</v>
      </c>
      <c r="S40" s="44">
        <f t="shared" si="19"/>
        <v>0</v>
      </c>
      <c r="T40" s="44">
        <f t="shared" si="19"/>
        <v>0</v>
      </c>
      <c r="U40" s="45">
        <f t="shared" si="19"/>
        <v>0</v>
      </c>
      <c r="V40" s="7"/>
    </row>
    <row r="41" spans="1:22" ht="22.5" customHeight="1" x14ac:dyDescent="0.15">
      <c r="A41" s="7"/>
      <c r="B41" s="165" t="s">
        <v>76</v>
      </c>
      <c r="C41" s="166"/>
      <c r="D41" s="166"/>
      <c r="E41" s="166"/>
      <c r="F41" s="166"/>
      <c r="G41" s="166"/>
      <c r="H41" s="167"/>
      <c r="I41" s="87"/>
      <c r="J41" s="88"/>
      <c r="K41" s="142"/>
      <c r="L41" s="143"/>
      <c r="M41" s="89">
        <f>SUM(M39:M40)</f>
        <v>177100000</v>
      </c>
      <c r="N41" s="14">
        <f>SUM(N$39:N$40)</f>
        <v>35200000</v>
      </c>
      <c r="O41" s="12">
        <f t="shared" ref="O41:U41" si="20">SUM(O$39:O$40)</f>
        <v>136400000</v>
      </c>
      <c r="P41" s="12">
        <f t="shared" si="20"/>
        <v>177100000</v>
      </c>
      <c r="Q41" s="12">
        <f t="shared" si="20"/>
        <v>0</v>
      </c>
      <c r="R41" s="12">
        <f t="shared" si="20"/>
        <v>0</v>
      </c>
      <c r="S41" s="12">
        <f t="shared" si="20"/>
        <v>0</v>
      </c>
      <c r="T41" s="12">
        <f t="shared" si="20"/>
        <v>0</v>
      </c>
      <c r="U41" s="13">
        <f t="shared" si="20"/>
        <v>0</v>
      </c>
      <c r="V41" s="7"/>
    </row>
    <row r="42" spans="1:22" ht="6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3"/>
      <c r="L42" s="3"/>
      <c r="M42" s="4"/>
      <c r="N42" s="5"/>
      <c r="O42" s="5"/>
      <c r="P42" s="5"/>
      <c r="Q42" s="7"/>
      <c r="R42" s="7"/>
      <c r="S42" s="15"/>
      <c r="T42" s="15"/>
      <c r="U42" s="7"/>
      <c r="V42" s="7"/>
    </row>
    <row r="43" spans="1:22" ht="30" customHeight="1" x14ac:dyDescent="0.15">
      <c r="A43" s="7"/>
      <c r="B43" s="3" t="s">
        <v>77</v>
      </c>
      <c r="C43" s="4"/>
      <c r="D43" s="4"/>
      <c r="E43" s="4"/>
      <c r="F43" s="4"/>
      <c r="G43" s="4"/>
      <c r="H43" s="4"/>
      <c r="I43" s="4"/>
      <c r="J43" s="4"/>
      <c r="K43" s="3"/>
      <c r="L43" s="3"/>
      <c r="M43" s="4"/>
      <c r="N43" s="5"/>
      <c r="O43" s="5"/>
      <c r="P43" s="5"/>
      <c r="Q43" s="4"/>
      <c r="R43" s="4"/>
      <c r="S43" s="6"/>
      <c r="T43" s="6"/>
      <c r="U43" s="4"/>
      <c r="V43" s="7"/>
    </row>
    <row r="44" spans="1:22" ht="9" customHeight="1" x14ac:dyDescent="0.15">
      <c r="A44" s="7"/>
      <c r="B44" s="3"/>
      <c r="C44" s="4"/>
      <c r="D44" s="4"/>
      <c r="E44" s="4"/>
      <c r="F44" s="4"/>
      <c r="G44" s="4"/>
      <c r="H44" s="4"/>
      <c r="I44" s="4"/>
      <c r="J44" s="4"/>
      <c r="K44" s="3"/>
      <c r="L44" s="3"/>
      <c r="M44" s="4"/>
      <c r="N44" s="5"/>
      <c r="O44" s="5"/>
      <c r="P44" s="5"/>
      <c r="Q44" s="4"/>
      <c r="R44" s="7"/>
      <c r="S44" s="8"/>
      <c r="T44" s="8"/>
      <c r="U44" s="9"/>
      <c r="V44" s="7"/>
    </row>
    <row r="45" spans="1:22" ht="15.75" customHeight="1" x14ac:dyDescent="0.15">
      <c r="A45" s="7"/>
      <c r="B45" s="153" t="s">
        <v>59</v>
      </c>
      <c r="C45" s="154"/>
      <c r="D45" s="154"/>
      <c r="E45" s="155"/>
      <c r="F45" s="168" t="s">
        <v>60</v>
      </c>
      <c r="G45" s="154"/>
      <c r="H45" s="169"/>
      <c r="I45" s="159" t="s">
        <v>61</v>
      </c>
      <c r="J45" s="160"/>
      <c r="K45" s="160"/>
      <c r="L45" s="160"/>
      <c r="M45" s="161"/>
      <c r="N45" s="46">
        <f t="shared" ref="N45:U45" si="21">N15</f>
        <v>45493</v>
      </c>
      <c r="O45" s="47">
        <f t="shared" si="21"/>
        <v>45524</v>
      </c>
      <c r="P45" s="47">
        <f t="shared" si="21"/>
        <v>45555</v>
      </c>
      <c r="Q45" s="47">
        <f t="shared" si="21"/>
        <v>0</v>
      </c>
      <c r="R45" s="47">
        <f t="shared" si="21"/>
        <v>0</v>
      </c>
      <c r="S45" s="47">
        <f t="shared" si="21"/>
        <v>0</v>
      </c>
      <c r="T45" s="47">
        <f t="shared" si="21"/>
        <v>0</v>
      </c>
      <c r="U45" s="48">
        <f t="shared" si="21"/>
        <v>0</v>
      </c>
      <c r="V45" s="7"/>
    </row>
    <row r="46" spans="1:22" ht="15.75" customHeight="1" x14ac:dyDescent="0.15">
      <c r="A46" s="7"/>
      <c r="B46" s="156"/>
      <c r="C46" s="157"/>
      <c r="D46" s="157"/>
      <c r="E46" s="158"/>
      <c r="F46" s="170"/>
      <c r="G46" s="157"/>
      <c r="H46" s="171"/>
      <c r="I46" s="112" t="s">
        <v>62</v>
      </c>
      <c r="J46" s="64" t="s">
        <v>63</v>
      </c>
      <c r="K46" s="146" t="s">
        <v>64</v>
      </c>
      <c r="L46" s="147"/>
      <c r="M46" s="64" t="s">
        <v>65</v>
      </c>
      <c r="N46" s="20" t="str">
        <f t="shared" ref="N46:U46" si="22">IF(N45=0,"","出来高累計")</f>
        <v>出来高累計</v>
      </c>
      <c r="O46" s="21" t="str">
        <f t="shared" si="22"/>
        <v>出来高累計</v>
      </c>
      <c r="P46" s="21" t="str">
        <f t="shared" si="22"/>
        <v>出来高累計</v>
      </c>
      <c r="Q46" s="21" t="str">
        <f t="shared" si="22"/>
        <v/>
      </c>
      <c r="R46" s="21" t="str">
        <f t="shared" si="22"/>
        <v/>
      </c>
      <c r="S46" s="21" t="str">
        <f t="shared" si="22"/>
        <v/>
      </c>
      <c r="T46" s="21" t="str">
        <f t="shared" si="22"/>
        <v/>
      </c>
      <c r="U46" s="22" t="str">
        <f t="shared" si="22"/>
        <v/>
      </c>
      <c r="V46" s="7"/>
    </row>
    <row r="47" spans="1:22" ht="15.75" customHeight="1" x14ac:dyDescent="0.15">
      <c r="A47" s="7"/>
      <c r="B47" s="172"/>
      <c r="C47" s="131"/>
      <c r="D47" s="131"/>
      <c r="E47" s="173"/>
      <c r="F47" s="130"/>
      <c r="G47" s="131"/>
      <c r="H47" s="132"/>
      <c r="I47" s="98"/>
      <c r="J47" s="99"/>
      <c r="K47" s="144"/>
      <c r="L47" s="145"/>
      <c r="M47" s="63">
        <v>0</v>
      </c>
      <c r="N47" s="81"/>
      <c r="O47" s="82"/>
      <c r="P47" s="82"/>
      <c r="Q47" s="82"/>
      <c r="R47" s="82"/>
      <c r="S47" s="82"/>
      <c r="T47" s="82"/>
      <c r="U47" s="83"/>
      <c r="V47" s="7"/>
    </row>
    <row r="48" spans="1:22" ht="15.75" customHeight="1" x14ac:dyDescent="0.15">
      <c r="A48" s="7"/>
      <c r="B48" s="151"/>
      <c r="C48" s="134"/>
      <c r="D48" s="134"/>
      <c r="E48" s="152"/>
      <c r="F48" s="133"/>
      <c r="G48" s="134"/>
      <c r="H48" s="135"/>
      <c r="I48" s="84"/>
      <c r="J48" s="85"/>
      <c r="K48" s="136"/>
      <c r="L48" s="137"/>
      <c r="M48" s="62">
        <f>+I48*K48</f>
        <v>0</v>
      </c>
      <c r="N48" s="14">
        <f t="shared" ref="N48:U48" si="23">IF(N47=0,0,ROUNDDOWN(N47*$M48,0))</f>
        <v>0</v>
      </c>
      <c r="O48" s="12">
        <f t="shared" si="23"/>
        <v>0</v>
      </c>
      <c r="P48" s="12">
        <f t="shared" si="23"/>
        <v>0</v>
      </c>
      <c r="Q48" s="12">
        <f t="shared" si="23"/>
        <v>0</v>
      </c>
      <c r="R48" s="12">
        <f t="shared" si="23"/>
        <v>0</v>
      </c>
      <c r="S48" s="12">
        <f t="shared" si="23"/>
        <v>0</v>
      </c>
      <c r="T48" s="12">
        <f t="shared" si="23"/>
        <v>0</v>
      </c>
      <c r="U48" s="13">
        <f t="shared" si="23"/>
        <v>0</v>
      </c>
      <c r="V48" s="7"/>
    </row>
    <row r="49" spans="1:22" ht="15.75" customHeight="1" x14ac:dyDescent="0.15">
      <c r="A49" s="7"/>
      <c r="B49" s="172"/>
      <c r="C49" s="131"/>
      <c r="D49" s="131"/>
      <c r="E49" s="173"/>
      <c r="F49" s="130"/>
      <c r="G49" s="131"/>
      <c r="H49" s="132"/>
      <c r="I49" s="98"/>
      <c r="J49" s="99"/>
      <c r="K49" s="144"/>
      <c r="L49" s="145"/>
      <c r="M49" s="63">
        <v>0</v>
      </c>
      <c r="N49" s="81"/>
      <c r="O49" s="82"/>
      <c r="P49" s="82"/>
      <c r="Q49" s="82"/>
      <c r="R49" s="82"/>
      <c r="S49" s="82"/>
      <c r="T49" s="82"/>
      <c r="U49" s="83"/>
      <c r="V49" s="7"/>
    </row>
    <row r="50" spans="1:22" ht="15.75" customHeight="1" x14ac:dyDescent="0.15">
      <c r="A50" s="7"/>
      <c r="B50" s="151"/>
      <c r="C50" s="134"/>
      <c r="D50" s="134"/>
      <c r="E50" s="152"/>
      <c r="F50" s="133"/>
      <c r="G50" s="134"/>
      <c r="H50" s="135"/>
      <c r="I50" s="84"/>
      <c r="J50" s="85"/>
      <c r="K50" s="136"/>
      <c r="L50" s="137"/>
      <c r="M50" s="62">
        <f>+I50*K50</f>
        <v>0</v>
      </c>
      <c r="N50" s="14">
        <f t="shared" ref="N50:U50" si="24">IF(N49=0,0,ROUNDDOWN(N49*$M50,0))</f>
        <v>0</v>
      </c>
      <c r="O50" s="12">
        <f t="shared" si="24"/>
        <v>0</v>
      </c>
      <c r="P50" s="12">
        <f t="shared" si="24"/>
        <v>0</v>
      </c>
      <c r="Q50" s="12">
        <f t="shared" si="24"/>
        <v>0</v>
      </c>
      <c r="R50" s="12">
        <f t="shared" si="24"/>
        <v>0</v>
      </c>
      <c r="S50" s="12">
        <f t="shared" si="24"/>
        <v>0</v>
      </c>
      <c r="T50" s="12">
        <f t="shared" si="24"/>
        <v>0</v>
      </c>
      <c r="U50" s="13">
        <f t="shared" si="24"/>
        <v>0</v>
      </c>
      <c r="V50" s="7"/>
    </row>
    <row r="51" spans="1:22" ht="15.75" customHeight="1" x14ac:dyDescent="0.15">
      <c r="A51" s="7"/>
      <c r="B51" s="172"/>
      <c r="C51" s="131"/>
      <c r="D51" s="131"/>
      <c r="E51" s="173"/>
      <c r="F51" s="130"/>
      <c r="G51" s="131"/>
      <c r="H51" s="132"/>
      <c r="I51" s="98"/>
      <c r="J51" s="99"/>
      <c r="K51" s="144"/>
      <c r="L51" s="145"/>
      <c r="M51" s="63">
        <v>0</v>
      </c>
      <c r="N51" s="81"/>
      <c r="O51" s="82"/>
      <c r="P51" s="82"/>
      <c r="Q51" s="82"/>
      <c r="R51" s="82"/>
      <c r="S51" s="82"/>
      <c r="T51" s="82"/>
      <c r="U51" s="83"/>
      <c r="V51" s="7"/>
    </row>
    <row r="52" spans="1:22" ht="15.75" customHeight="1" x14ac:dyDescent="0.15">
      <c r="A52" s="7"/>
      <c r="B52" s="151"/>
      <c r="C52" s="134"/>
      <c r="D52" s="134"/>
      <c r="E52" s="152"/>
      <c r="F52" s="133"/>
      <c r="G52" s="134"/>
      <c r="H52" s="135"/>
      <c r="I52" s="84"/>
      <c r="J52" s="85"/>
      <c r="K52" s="136"/>
      <c r="L52" s="137"/>
      <c r="M52" s="62">
        <f>+I52*K52</f>
        <v>0</v>
      </c>
      <c r="N52" s="14">
        <f t="shared" ref="N52:U52" si="25">IF(N51=0,0,ROUNDDOWN(N51*$M52,0))</f>
        <v>0</v>
      </c>
      <c r="O52" s="12">
        <f t="shared" si="25"/>
        <v>0</v>
      </c>
      <c r="P52" s="12">
        <f t="shared" si="25"/>
        <v>0</v>
      </c>
      <c r="Q52" s="12">
        <f t="shared" si="25"/>
        <v>0</v>
      </c>
      <c r="R52" s="12">
        <f t="shared" si="25"/>
        <v>0</v>
      </c>
      <c r="S52" s="12">
        <f t="shared" si="25"/>
        <v>0</v>
      </c>
      <c r="T52" s="12">
        <f t="shared" si="25"/>
        <v>0</v>
      </c>
      <c r="U52" s="13">
        <f t="shared" si="25"/>
        <v>0</v>
      </c>
      <c r="V52" s="7"/>
    </row>
    <row r="53" spans="1:22" ht="15.75" customHeight="1" x14ac:dyDescent="0.15">
      <c r="A53" s="7"/>
      <c r="B53" s="172"/>
      <c r="C53" s="131"/>
      <c r="D53" s="131"/>
      <c r="E53" s="173"/>
      <c r="F53" s="130"/>
      <c r="G53" s="131"/>
      <c r="H53" s="132"/>
      <c r="I53" s="98"/>
      <c r="J53" s="99"/>
      <c r="K53" s="144"/>
      <c r="L53" s="145"/>
      <c r="M53" s="63">
        <v>0</v>
      </c>
      <c r="N53" s="81"/>
      <c r="O53" s="82"/>
      <c r="P53" s="82"/>
      <c r="Q53" s="82"/>
      <c r="R53" s="82"/>
      <c r="S53" s="82"/>
      <c r="T53" s="82"/>
      <c r="U53" s="83"/>
      <c r="V53" s="7"/>
    </row>
    <row r="54" spans="1:22" ht="15.75" customHeight="1" x14ac:dyDescent="0.15">
      <c r="A54" s="7"/>
      <c r="B54" s="151"/>
      <c r="C54" s="134"/>
      <c r="D54" s="134"/>
      <c r="E54" s="152"/>
      <c r="F54" s="133"/>
      <c r="G54" s="134"/>
      <c r="H54" s="135"/>
      <c r="I54" s="84"/>
      <c r="J54" s="85"/>
      <c r="K54" s="136"/>
      <c r="L54" s="137"/>
      <c r="M54" s="62">
        <f>+I54*K54</f>
        <v>0</v>
      </c>
      <c r="N54" s="14">
        <f t="shared" ref="N54:U54" si="26">IF(N53=0,0,ROUNDDOWN(N53*$M54,0))</f>
        <v>0</v>
      </c>
      <c r="O54" s="12">
        <f t="shared" si="26"/>
        <v>0</v>
      </c>
      <c r="P54" s="12">
        <f t="shared" si="26"/>
        <v>0</v>
      </c>
      <c r="Q54" s="12">
        <f t="shared" si="26"/>
        <v>0</v>
      </c>
      <c r="R54" s="12">
        <f t="shared" si="26"/>
        <v>0</v>
      </c>
      <c r="S54" s="12">
        <f t="shared" si="26"/>
        <v>0</v>
      </c>
      <c r="T54" s="12">
        <f t="shared" si="26"/>
        <v>0</v>
      </c>
      <c r="U54" s="13">
        <f t="shared" si="26"/>
        <v>0</v>
      </c>
      <c r="V54" s="7"/>
    </row>
    <row r="55" spans="1:22" ht="15.75" customHeight="1" x14ac:dyDescent="0.15">
      <c r="A55" s="7"/>
      <c r="B55" s="172"/>
      <c r="C55" s="131"/>
      <c r="D55" s="131"/>
      <c r="E55" s="173"/>
      <c r="F55" s="130"/>
      <c r="G55" s="131"/>
      <c r="H55" s="132"/>
      <c r="I55" s="98"/>
      <c r="J55" s="99"/>
      <c r="K55" s="144"/>
      <c r="L55" s="145"/>
      <c r="M55" s="63">
        <v>0</v>
      </c>
      <c r="N55" s="81"/>
      <c r="O55" s="82"/>
      <c r="P55" s="82"/>
      <c r="Q55" s="82"/>
      <c r="R55" s="82"/>
      <c r="S55" s="82"/>
      <c r="T55" s="82"/>
      <c r="U55" s="83"/>
      <c r="V55" s="7"/>
    </row>
    <row r="56" spans="1:22" ht="15.75" customHeight="1" x14ac:dyDescent="0.15">
      <c r="A56" s="7"/>
      <c r="B56" s="151"/>
      <c r="C56" s="134"/>
      <c r="D56" s="134"/>
      <c r="E56" s="152"/>
      <c r="F56" s="133"/>
      <c r="G56" s="134"/>
      <c r="H56" s="135"/>
      <c r="I56" s="84"/>
      <c r="J56" s="85"/>
      <c r="K56" s="136"/>
      <c r="L56" s="137"/>
      <c r="M56" s="62">
        <f>+I56*K56</f>
        <v>0</v>
      </c>
      <c r="N56" s="14">
        <f t="shared" ref="N56:U56" si="27">IF(N55=0,0,ROUNDDOWN(N55*$M56,0))</f>
        <v>0</v>
      </c>
      <c r="O56" s="12">
        <f t="shared" si="27"/>
        <v>0</v>
      </c>
      <c r="P56" s="12">
        <f t="shared" si="27"/>
        <v>0</v>
      </c>
      <c r="Q56" s="12">
        <f t="shared" si="27"/>
        <v>0</v>
      </c>
      <c r="R56" s="12">
        <f t="shared" si="27"/>
        <v>0</v>
      </c>
      <c r="S56" s="12">
        <f t="shared" si="27"/>
        <v>0</v>
      </c>
      <c r="T56" s="12">
        <f t="shared" si="27"/>
        <v>0</v>
      </c>
      <c r="U56" s="13">
        <f t="shared" si="27"/>
        <v>0</v>
      </c>
      <c r="V56" s="7"/>
    </row>
    <row r="57" spans="1:22" ht="15.75" customHeight="1" x14ac:dyDescent="0.15">
      <c r="A57" s="7"/>
      <c r="B57" s="172"/>
      <c r="C57" s="131"/>
      <c r="D57" s="131"/>
      <c r="E57" s="173"/>
      <c r="F57" s="130"/>
      <c r="G57" s="131"/>
      <c r="H57" s="132"/>
      <c r="I57" s="98"/>
      <c r="J57" s="99"/>
      <c r="K57" s="144"/>
      <c r="L57" s="145"/>
      <c r="M57" s="63">
        <v>0</v>
      </c>
      <c r="N57" s="81"/>
      <c r="O57" s="82"/>
      <c r="P57" s="82"/>
      <c r="Q57" s="82"/>
      <c r="R57" s="82"/>
      <c r="S57" s="82"/>
      <c r="T57" s="82"/>
      <c r="U57" s="83"/>
      <c r="V57" s="7"/>
    </row>
    <row r="58" spans="1:22" ht="15.75" customHeight="1" x14ac:dyDescent="0.15">
      <c r="A58" s="7"/>
      <c r="B58" s="151"/>
      <c r="C58" s="134"/>
      <c r="D58" s="134"/>
      <c r="E58" s="152"/>
      <c r="F58" s="133"/>
      <c r="G58" s="134"/>
      <c r="H58" s="135"/>
      <c r="I58" s="84"/>
      <c r="J58" s="85"/>
      <c r="K58" s="136"/>
      <c r="L58" s="137"/>
      <c r="M58" s="62">
        <f>+I58*K58</f>
        <v>0</v>
      </c>
      <c r="N58" s="14">
        <f t="shared" ref="N58:U58" si="28">IF(N57=0,0,ROUNDDOWN(N57*$M58,0))</f>
        <v>0</v>
      </c>
      <c r="O58" s="12">
        <f t="shared" si="28"/>
        <v>0</v>
      </c>
      <c r="P58" s="12">
        <f t="shared" si="28"/>
        <v>0</v>
      </c>
      <c r="Q58" s="12">
        <f t="shared" si="28"/>
        <v>0</v>
      </c>
      <c r="R58" s="12">
        <f t="shared" si="28"/>
        <v>0</v>
      </c>
      <c r="S58" s="12">
        <f t="shared" si="28"/>
        <v>0</v>
      </c>
      <c r="T58" s="12">
        <f t="shared" si="28"/>
        <v>0</v>
      </c>
      <c r="U58" s="13">
        <f t="shared" si="28"/>
        <v>0</v>
      </c>
      <c r="V58" s="7"/>
    </row>
    <row r="59" spans="1:22" ht="15.75" customHeight="1" x14ac:dyDescent="0.15">
      <c r="A59" s="7"/>
      <c r="B59" s="172"/>
      <c r="C59" s="131"/>
      <c r="D59" s="131"/>
      <c r="E59" s="173"/>
      <c r="F59" s="130"/>
      <c r="G59" s="131"/>
      <c r="H59" s="132"/>
      <c r="I59" s="98"/>
      <c r="J59" s="99"/>
      <c r="K59" s="144"/>
      <c r="L59" s="145"/>
      <c r="M59" s="63">
        <v>0</v>
      </c>
      <c r="N59" s="81"/>
      <c r="O59" s="82"/>
      <c r="P59" s="82"/>
      <c r="Q59" s="82"/>
      <c r="R59" s="82"/>
      <c r="S59" s="82"/>
      <c r="T59" s="82"/>
      <c r="U59" s="83"/>
      <c r="V59" s="7"/>
    </row>
    <row r="60" spans="1:22" ht="15.75" customHeight="1" x14ac:dyDescent="0.15">
      <c r="A60" s="7"/>
      <c r="B60" s="151"/>
      <c r="C60" s="134"/>
      <c r="D60" s="134"/>
      <c r="E60" s="152"/>
      <c r="F60" s="133"/>
      <c r="G60" s="134"/>
      <c r="H60" s="135"/>
      <c r="I60" s="84"/>
      <c r="J60" s="85"/>
      <c r="K60" s="136"/>
      <c r="L60" s="137"/>
      <c r="M60" s="62">
        <f>+I60*K60</f>
        <v>0</v>
      </c>
      <c r="N60" s="14">
        <f t="shared" ref="N60:U60" si="29">IF(N59=0,0,ROUNDDOWN(N59*$M60,0))</f>
        <v>0</v>
      </c>
      <c r="O60" s="12">
        <f t="shared" si="29"/>
        <v>0</v>
      </c>
      <c r="P60" s="12">
        <f t="shared" si="29"/>
        <v>0</v>
      </c>
      <c r="Q60" s="12">
        <f t="shared" si="29"/>
        <v>0</v>
      </c>
      <c r="R60" s="12">
        <f t="shared" si="29"/>
        <v>0</v>
      </c>
      <c r="S60" s="12">
        <f t="shared" si="29"/>
        <v>0</v>
      </c>
      <c r="T60" s="12">
        <f t="shared" si="29"/>
        <v>0</v>
      </c>
      <c r="U60" s="13">
        <f t="shared" si="29"/>
        <v>0</v>
      </c>
      <c r="V60" s="7"/>
    </row>
    <row r="61" spans="1:22" ht="15.75" customHeight="1" x14ac:dyDescent="0.15">
      <c r="A61" s="7"/>
      <c r="B61" s="172"/>
      <c r="C61" s="131"/>
      <c r="D61" s="131"/>
      <c r="E61" s="173"/>
      <c r="F61" s="130"/>
      <c r="G61" s="131"/>
      <c r="H61" s="132"/>
      <c r="I61" s="98"/>
      <c r="J61" s="99"/>
      <c r="K61" s="144"/>
      <c r="L61" s="145"/>
      <c r="M61" s="63">
        <v>0</v>
      </c>
      <c r="N61" s="81"/>
      <c r="O61" s="82"/>
      <c r="P61" s="82"/>
      <c r="Q61" s="82"/>
      <c r="R61" s="82"/>
      <c r="S61" s="82"/>
      <c r="T61" s="82"/>
      <c r="U61" s="83"/>
      <c r="V61" s="7"/>
    </row>
    <row r="62" spans="1:22" ht="15.75" customHeight="1" x14ac:dyDescent="0.15">
      <c r="A62" s="7"/>
      <c r="B62" s="151"/>
      <c r="C62" s="134"/>
      <c r="D62" s="134"/>
      <c r="E62" s="152"/>
      <c r="F62" s="133"/>
      <c r="G62" s="134"/>
      <c r="H62" s="135"/>
      <c r="I62" s="84"/>
      <c r="J62" s="85"/>
      <c r="K62" s="136"/>
      <c r="L62" s="137"/>
      <c r="M62" s="62">
        <f>+I62*K62</f>
        <v>0</v>
      </c>
      <c r="N62" s="14">
        <f t="shared" ref="N62:U62" si="30">IF(N61=0,0,ROUNDDOWN(N61*$M62,0))</f>
        <v>0</v>
      </c>
      <c r="O62" s="12">
        <f t="shared" si="30"/>
        <v>0</v>
      </c>
      <c r="P62" s="12">
        <f t="shared" si="30"/>
        <v>0</v>
      </c>
      <c r="Q62" s="12">
        <f t="shared" si="30"/>
        <v>0</v>
      </c>
      <c r="R62" s="12">
        <f t="shared" si="30"/>
        <v>0</v>
      </c>
      <c r="S62" s="12">
        <f t="shared" si="30"/>
        <v>0</v>
      </c>
      <c r="T62" s="12">
        <f t="shared" si="30"/>
        <v>0</v>
      </c>
      <c r="U62" s="13">
        <f t="shared" si="30"/>
        <v>0</v>
      </c>
      <c r="V62" s="7"/>
    </row>
    <row r="63" spans="1:22" ht="15.75" customHeight="1" x14ac:dyDescent="0.15">
      <c r="A63" s="7"/>
      <c r="B63" s="172"/>
      <c r="C63" s="131"/>
      <c r="D63" s="131"/>
      <c r="E63" s="173"/>
      <c r="F63" s="130"/>
      <c r="G63" s="131"/>
      <c r="H63" s="132"/>
      <c r="I63" s="98"/>
      <c r="J63" s="99"/>
      <c r="K63" s="144"/>
      <c r="L63" s="145"/>
      <c r="M63" s="63">
        <v>0</v>
      </c>
      <c r="N63" s="81"/>
      <c r="O63" s="82"/>
      <c r="P63" s="82"/>
      <c r="Q63" s="82"/>
      <c r="R63" s="82"/>
      <c r="S63" s="82"/>
      <c r="T63" s="82"/>
      <c r="U63" s="83"/>
      <c r="V63" s="7"/>
    </row>
    <row r="64" spans="1:22" ht="15.75" customHeight="1" x14ac:dyDescent="0.15">
      <c r="A64" s="7"/>
      <c r="B64" s="151"/>
      <c r="C64" s="134"/>
      <c r="D64" s="134"/>
      <c r="E64" s="152"/>
      <c r="F64" s="133"/>
      <c r="G64" s="134"/>
      <c r="H64" s="135"/>
      <c r="I64" s="84"/>
      <c r="J64" s="85"/>
      <c r="K64" s="136"/>
      <c r="L64" s="137"/>
      <c r="M64" s="62">
        <f>+I64*K64</f>
        <v>0</v>
      </c>
      <c r="N64" s="14">
        <f t="shared" ref="N64:U64" si="31">IF(N63=0,0,ROUNDDOWN(N63*$M64,0))</f>
        <v>0</v>
      </c>
      <c r="O64" s="12">
        <f t="shared" si="31"/>
        <v>0</v>
      </c>
      <c r="P64" s="12">
        <f t="shared" si="31"/>
        <v>0</v>
      </c>
      <c r="Q64" s="12">
        <f t="shared" si="31"/>
        <v>0</v>
      </c>
      <c r="R64" s="12">
        <f t="shared" si="31"/>
        <v>0</v>
      </c>
      <c r="S64" s="12">
        <f t="shared" si="31"/>
        <v>0</v>
      </c>
      <c r="T64" s="12">
        <f t="shared" si="31"/>
        <v>0</v>
      </c>
      <c r="U64" s="13">
        <f t="shared" si="31"/>
        <v>0</v>
      </c>
      <c r="V64" s="7"/>
    </row>
    <row r="65" spans="1:22" ht="15.75" customHeight="1" x14ac:dyDescent="0.15">
      <c r="A65" s="7"/>
      <c r="B65" s="172"/>
      <c r="C65" s="131"/>
      <c r="D65" s="131"/>
      <c r="E65" s="173"/>
      <c r="F65" s="130"/>
      <c r="G65" s="131"/>
      <c r="H65" s="132"/>
      <c r="I65" s="98"/>
      <c r="J65" s="99"/>
      <c r="K65" s="144"/>
      <c r="L65" s="145"/>
      <c r="M65" s="63">
        <v>0</v>
      </c>
      <c r="N65" s="81"/>
      <c r="O65" s="82"/>
      <c r="P65" s="82"/>
      <c r="Q65" s="82"/>
      <c r="R65" s="82"/>
      <c r="S65" s="82"/>
      <c r="T65" s="82"/>
      <c r="U65" s="83"/>
      <c r="V65" s="7"/>
    </row>
    <row r="66" spans="1:22" ht="15.75" customHeight="1" x14ac:dyDescent="0.15">
      <c r="A66" s="7"/>
      <c r="B66" s="151"/>
      <c r="C66" s="134"/>
      <c r="D66" s="134"/>
      <c r="E66" s="152"/>
      <c r="F66" s="133"/>
      <c r="G66" s="134"/>
      <c r="H66" s="135"/>
      <c r="I66" s="84"/>
      <c r="J66" s="85"/>
      <c r="K66" s="136"/>
      <c r="L66" s="137"/>
      <c r="M66" s="62">
        <f>+I66*K66</f>
        <v>0</v>
      </c>
      <c r="N66" s="14">
        <f t="shared" ref="N66:U66" si="32">IF(N65=0,0,ROUNDDOWN(N65*$M66,0))</f>
        <v>0</v>
      </c>
      <c r="O66" s="12">
        <f t="shared" si="32"/>
        <v>0</v>
      </c>
      <c r="P66" s="12">
        <f t="shared" si="32"/>
        <v>0</v>
      </c>
      <c r="Q66" s="12">
        <f t="shared" si="32"/>
        <v>0</v>
      </c>
      <c r="R66" s="12">
        <f t="shared" si="32"/>
        <v>0</v>
      </c>
      <c r="S66" s="12">
        <f t="shared" si="32"/>
        <v>0</v>
      </c>
      <c r="T66" s="12">
        <f t="shared" si="32"/>
        <v>0</v>
      </c>
      <c r="U66" s="13">
        <f t="shared" si="32"/>
        <v>0</v>
      </c>
      <c r="V66" s="7"/>
    </row>
    <row r="67" spans="1:22" ht="15.75" customHeight="1" x14ac:dyDescent="0.15">
      <c r="A67" s="7"/>
      <c r="B67" s="172"/>
      <c r="C67" s="131"/>
      <c r="D67" s="131"/>
      <c r="E67" s="173"/>
      <c r="F67" s="130"/>
      <c r="G67" s="131"/>
      <c r="H67" s="132"/>
      <c r="I67" s="98"/>
      <c r="J67" s="99"/>
      <c r="K67" s="144"/>
      <c r="L67" s="145"/>
      <c r="M67" s="63">
        <v>0</v>
      </c>
      <c r="N67" s="81"/>
      <c r="O67" s="82"/>
      <c r="P67" s="82"/>
      <c r="Q67" s="82"/>
      <c r="R67" s="82"/>
      <c r="S67" s="82"/>
      <c r="T67" s="82"/>
      <c r="U67" s="83"/>
      <c r="V67" s="7"/>
    </row>
    <row r="68" spans="1:22" ht="15.75" customHeight="1" x14ac:dyDescent="0.15">
      <c r="A68" s="7"/>
      <c r="B68" s="151"/>
      <c r="C68" s="134"/>
      <c r="D68" s="134"/>
      <c r="E68" s="152"/>
      <c r="F68" s="133"/>
      <c r="G68" s="134"/>
      <c r="H68" s="135"/>
      <c r="I68" s="84"/>
      <c r="J68" s="85"/>
      <c r="K68" s="136"/>
      <c r="L68" s="137"/>
      <c r="M68" s="62">
        <f>+I68*K68</f>
        <v>0</v>
      </c>
      <c r="N68" s="14">
        <f t="shared" ref="N68:U68" si="33">IF(N67=0,0,ROUNDDOWN(N67*$M68,0))</f>
        <v>0</v>
      </c>
      <c r="O68" s="12">
        <f t="shared" si="33"/>
        <v>0</v>
      </c>
      <c r="P68" s="12">
        <f t="shared" si="33"/>
        <v>0</v>
      </c>
      <c r="Q68" s="12">
        <f t="shared" si="33"/>
        <v>0</v>
      </c>
      <c r="R68" s="12">
        <f t="shared" si="33"/>
        <v>0</v>
      </c>
      <c r="S68" s="12">
        <f t="shared" si="33"/>
        <v>0</v>
      </c>
      <c r="T68" s="12">
        <f t="shared" si="33"/>
        <v>0</v>
      </c>
      <c r="U68" s="13">
        <f t="shared" si="33"/>
        <v>0</v>
      </c>
      <c r="V68" s="7"/>
    </row>
    <row r="69" spans="1:22" ht="15.75" customHeight="1" x14ac:dyDescent="0.15">
      <c r="A69" s="7"/>
      <c r="B69" s="172"/>
      <c r="C69" s="131"/>
      <c r="D69" s="131"/>
      <c r="E69" s="173"/>
      <c r="F69" s="130"/>
      <c r="G69" s="131"/>
      <c r="H69" s="132"/>
      <c r="I69" s="98"/>
      <c r="J69" s="99"/>
      <c r="K69" s="144"/>
      <c r="L69" s="145"/>
      <c r="M69" s="63">
        <v>0</v>
      </c>
      <c r="N69" s="81"/>
      <c r="O69" s="82"/>
      <c r="P69" s="82"/>
      <c r="Q69" s="82"/>
      <c r="R69" s="82"/>
      <c r="S69" s="82"/>
      <c r="T69" s="82"/>
      <c r="U69" s="83"/>
      <c r="V69" s="7"/>
    </row>
    <row r="70" spans="1:22" ht="15.75" customHeight="1" x14ac:dyDescent="0.15">
      <c r="A70" s="7"/>
      <c r="B70" s="151"/>
      <c r="C70" s="134"/>
      <c r="D70" s="134"/>
      <c r="E70" s="152"/>
      <c r="F70" s="133"/>
      <c r="G70" s="134"/>
      <c r="H70" s="135"/>
      <c r="I70" s="84"/>
      <c r="J70" s="85"/>
      <c r="K70" s="136"/>
      <c r="L70" s="137"/>
      <c r="M70" s="62">
        <f>+I70*K70</f>
        <v>0</v>
      </c>
      <c r="N70" s="14">
        <f t="shared" ref="N70:U70" si="34">IF(N69=0,0,ROUNDDOWN(N69*$M70,0))</f>
        <v>0</v>
      </c>
      <c r="O70" s="12">
        <f t="shared" si="34"/>
        <v>0</v>
      </c>
      <c r="P70" s="12">
        <f t="shared" si="34"/>
        <v>0</v>
      </c>
      <c r="Q70" s="12">
        <f t="shared" si="34"/>
        <v>0</v>
      </c>
      <c r="R70" s="12">
        <f t="shared" si="34"/>
        <v>0</v>
      </c>
      <c r="S70" s="12">
        <f t="shared" si="34"/>
        <v>0</v>
      </c>
      <c r="T70" s="12">
        <f t="shared" si="34"/>
        <v>0</v>
      </c>
      <c r="U70" s="13">
        <f t="shared" si="34"/>
        <v>0</v>
      </c>
      <c r="V70" s="7"/>
    </row>
    <row r="71" spans="1:22" ht="15.75" customHeight="1" x14ac:dyDescent="0.15">
      <c r="A71" s="7"/>
      <c r="B71" s="172"/>
      <c r="C71" s="131"/>
      <c r="D71" s="131"/>
      <c r="E71" s="173"/>
      <c r="F71" s="130"/>
      <c r="G71" s="131"/>
      <c r="H71" s="132"/>
      <c r="I71" s="98"/>
      <c r="J71" s="99"/>
      <c r="K71" s="144"/>
      <c r="L71" s="145"/>
      <c r="M71" s="63">
        <v>0</v>
      </c>
      <c r="N71" s="81"/>
      <c r="O71" s="82"/>
      <c r="P71" s="82"/>
      <c r="Q71" s="82"/>
      <c r="R71" s="82"/>
      <c r="S71" s="82"/>
      <c r="T71" s="82"/>
      <c r="U71" s="83"/>
      <c r="V71" s="7"/>
    </row>
    <row r="72" spans="1:22" ht="15.75" customHeight="1" x14ac:dyDescent="0.15">
      <c r="A72" s="7"/>
      <c r="B72" s="151"/>
      <c r="C72" s="134"/>
      <c r="D72" s="134"/>
      <c r="E72" s="152"/>
      <c r="F72" s="133"/>
      <c r="G72" s="134"/>
      <c r="H72" s="135"/>
      <c r="I72" s="84"/>
      <c r="J72" s="85"/>
      <c r="K72" s="136"/>
      <c r="L72" s="137"/>
      <c r="M72" s="62">
        <f>+I72*K72</f>
        <v>0</v>
      </c>
      <c r="N72" s="14">
        <f t="shared" ref="N72:U72" si="35">IF(N71=0,0,ROUNDDOWN(N71*$M72,0))</f>
        <v>0</v>
      </c>
      <c r="O72" s="12">
        <f t="shared" si="35"/>
        <v>0</v>
      </c>
      <c r="P72" s="12">
        <f t="shared" si="35"/>
        <v>0</v>
      </c>
      <c r="Q72" s="12">
        <f t="shared" si="35"/>
        <v>0</v>
      </c>
      <c r="R72" s="12">
        <f t="shared" si="35"/>
        <v>0</v>
      </c>
      <c r="S72" s="12">
        <f t="shared" si="35"/>
        <v>0</v>
      </c>
      <c r="T72" s="12">
        <f t="shared" si="35"/>
        <v>0</v>
      </c>
      <c r="U72" s="13">
        <f t="shared" si="35"/>
        <v>0</v>
      </c>
      <c r="V72" s="7"/>
    </row>
    <row r="73" spans="1:22" ht="15.75" customHeight="1" x14ac:dyDescent="0.15">
      <c r="A73" s="7"/>
      <c r="B73" s="172"/>
      <c r="C73" s="131"/>
      <c r="D73" s="131"/>
      <c r="E73" s="173"/>
      <c r="F73" s="130"/>
      <c r="G73" s="131"/>
      <c r="H73" s="132"/>
      <c r="I73" s="98"/>
      <c r="J73" s="99"/>
      <c r="K73" s="144"/>
      <c r="L73" s="145"/>
      <c r="M73" s="63">
        <v>0</v>
      </c>
      <c r="N73" s="81"/>
      <c r="O73" s="82"/>
      <c r="P73" s="82"/>
      <c r="Q73" s="82"/>
      <c r="R73" s="82"/>
      <c r="S73" s="82"/>
      <c r="T73" s="82"/>
      <c r="U73" s="83"/>
      <c r="V73" s="7"/>
    </row>
    <row r="74" spans="1:22" ht="15.75" customHeight="1" x14ac:dyDescent="0.15">
      <c r="A74" s="7"/>
      <c r="B74" s="151"/>
      <c r="C74" s="134"/>
      <c r="D74" s="134"/>
      <c r="E74" s="152"/>
      <c r="F74" s="133"/>
      <c r="G74" s="134"/>
      <c r="H74" s="135"/>
      <c r="I74" s="84"/>
      <c r="J74" s="85"/>
      <c r="K74" s="136"/>
      <c r="L74" s="137"/>
      <c r="M74" s="62">
        <f>+I74*K74</f>
        <v>0</v>
      </c>
      <c r="N74" s="14">
        <f t="shared" ref="N74:U74" si="36">IF(N73=0,0,ROUNDDOWN(N73*$M74,0))</f>
        <v>0</v>
      </c>
      <c r="O74" s="12">
        <f t="shared" si="36"/>
        <v>0</v>
      </c>
      <c r="P74" s="12">
        <f t="shared" si="36"/>
        <v>0</v>
      </c>
      <c r="Q74" s="12">
        <f t="shared" si="36"/>
        <v>0</v>
      </c>
      <c r="R74" s="12">
        <f t="shared" si="36"/>
        <v>0</v>
      </c>
      <c r="S74" s="12">
        <f t="shared" si="36"/>
        <v>0</v>
      </c>
      <c r="T74" s="12">
        <f t="shared" si="36"/>
        <v>0</v>
      </c>
      <c r="U74" s="13">
        <f t="shared" si="36"/>
        <v>0</v>
      </c>
      <c r="V74" s="7"/>
    </row>
    <row r="75" spans="1:22" ht="15.75" customHeight="1" x14ac:dyDescent="0.15">
      <c r="A75" s="7"/>
      <c r="B75" s="172"/>
      <c r="C75" s="131"/>
      <c r="D75" s="131"/>
      <c r="E75" s="173"/>
      <c r="F75" s="130"/>
      <c r="G75" s="131"/>
      <c r="H75" s="132"/>
      <c r="I75" s="98"/>
      <c r="J75" s="99"/>
      <c r="K75" s="144"/>
      <c r="L75" s="145"/>
      <c r="M75" s="63">
        <v>0</v>
      </c>
      <c r="N75" s="81"/>
      <c r="O75" s="82"/>
      <c r="P75" s="82"/>
      <c r="Q75" s="82"/>
      <c r="R75" s="82"/>
      <c r="S75" s="82"/>
      <c r="T75" s="82"/>
      <c r="U75" s="83"/>
      <c r="V75" s="7"/>
    </row>
    <row r="76" spans="1:22" ht="15.75" customHeight="1" x14ac:dyDescent="0.15">
      <c r="A76" s="7"/>
      <c r="B76" s="151"/>
      <c r="C76" s="134"/>
      <c r="D76" s="134"/>
      <c r="E76" s="152"/>
      <c r="F76" s="133"/>
      <c r="G76" s="134"/>
      <c r="H76" s="135"/>
      <c r="I76" s="84"/>
      <c r="J76" s="85"/>
      <c r="K76" s="136"/>
      <c r="L76" s="137"/>
      <c r="M76" s="62">
        <f>+I76*K76</f>
        <v>0</v>
      </c>
      <c r="N76" s="14">
        <f t="shared" ref="N76:U76" si="37">IF(N75=0,0,ROUNDDOWN(N75*$M76,0))</f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3">
        <f t="shared" si="37"/>
        <v>0</v>
      </c>
      <c r="V76" s="7"/>
    </row>
    <row r="77" spans="1:22" ht="15.75" customHeight="1" x14ac:dyDescent="0.15">
      <c r="A77" s="7"/>
      <c r="B77" s="172"/>
      <c r="C77" s="131"/>
      <c r="D77" s="131"/>
      <c r="E77" s="173"/>
      <c r="F77" s="130"/>
      <c r="G77" s="131"/>
      <c r="H77" s="132"/>
      <c r="I77" s="98"/>
      <c r="J77" s="99"/>
      <c r="K77" s="144"/>
      <c r="L77" s="145"/>
      <c r="M77" s="63">
        <v>0</v>
      </c>
      <c r="N77" s="81"/>
      <c r="O77" s="82"/>
      <c r="P77" s="82"/>
      <c r="Q77" s="82"/>
      <c r="R77" s="82"/>
      <c r="S77" s="82"/>
      <c r="T77" s="82"/>
      <c r="U77" s="83"/>
      <c r="V77" s="7"/>
    </row>
    <row r="78" spans="1:22" ht="15.75" customHeight="1" x14ac:dyDescent="0.15">
      <c r="A78" s="7"/>
      <c r="B78" s="151"/>
      <c r="C78" s="134"/>
      <c r="D78" s="134"/>
      <c r="E78" s="152"/>
      <c r="F78" s="133"/>
      <c r="G78" s="134"/>
      <c r="H78" s="135"/>
      <c r="I78" s="84"/>
      <c r="J78" s="85"/>
      <c r="K78" s="136"/>
      <c r="L78" s="137"/>
      <c r="M78" s="62">
        <f>+I78*K78</f>
        <v>0</v>
      </c>
      <c r="N78" s="14">
        <f t="shared" ref="N78:U78" si="38">IF(N77=0,0,ROUNDDOWN(N77*$M78,0))</f>
        <v>0</v>
      </c>
      <c r="O78" s="12">
        <f t="shared" si="38"/>
        <v>0</v>
      </c>
      <c r="P78" s="12">
        <f t="shared" si="38"/>
        <v>0</v>
      </c>
      <c r="Q78" s="12">
        <f t="shared" si="38"/>
        <v>0</v>
      </c>
      <c r="R78" s="12">
        <f t="shared" si="38"/>
        <v>0</v>
      </c>
      <c r="S78" s="12">
        <f t="shared" si="38"/>
        <v>0</v>
      </c>
      <c r="T78" s="12">
        <f t="shared" si="38"/>
        <v>0</v>
      </c>
      <c r="U78" s="13">
        <f t="shared" si="38"/>
        <v>0</v>
      </c>
      <c r="V78" s="7"/>
    </row>
    <row r="79" spans="1:22" ht="15.75" customHeight="1" x14ac:dyDescent="0.15">
      <c r="A79" s="7"/>
      <c r="B79" s="172"/>
      <c r="C79" s="131"/>
      <c r="D79" s="131"/>
      <c r="E79" s="173"/>
      <c r="F79" s="130"/>
      <c r="G79" s="131"/>
      <c r="H79" s="132"/>
      <c r="I79" s="98"/>
      <c r="J79" s="99"/>
      <c r="K79" s="144"/>
      <c r="L79" s="145"/>
      <c r="M79" s="63">
        <v>0</v>
      </c>
      <c r="N79" s="81"/>
      <c r="O79" s="82"/>
      <c r="P79" s="82"/>
      <c r="Q79" s="82"/>
      <c r="R79" s="82"/>
      <c r="S79" s="82"/>
      <c r="T79" s="82"/>
      <c r="U79" s="83"/>
      <c r="V79" s="7"/>
    </row>
    <row r="80" spans="1:22" ht="15.75" customHeight="1" x14ac:dyDescent="0.15">
      <c r="A80" s="7"/>
      <c r="B80" s="151"/>
      <c r="C80" s="134"/>
      <c r="D80" s="134"/>
      <c r="E80" s="152"/>
      <c r="F80" s="133"/>
      <c r="G80" s="134"/>
      <c r="H80" s="135"/>
      <c r="I80" s="84"/>
      <c r="J80" s="85"/>
      <c r="K80" s="136"/>
      <c r="L80" s="137"/>
      <c r="M80" s="62">
        <f>+I80*K80</f>
        <v>0</v>
      </c>
      <c r="N80" s="14">
        <f t="shared" ref="N80:U80" si="39">IF(N79=0,0,ROUNDDOWN(N79*$M80,0))</f>
        <v>0</v>
      </c>
      <c r="O80" s="12">
        <f t="shared" si="39"/>
        <v>0</v>
      </c>
      <c r="P80" s="12">
        <f t="shared" si="39"/>
        <v>0</v>
      </c>
      <c r="Q80" s="12">
        <f t="shared" si="39"/>
        <v>0</v>
      </c>
      <c r="R80" s="12">
        <f t="shared" si="39"/>
        <v>0</v>
      </c>
      <c r="S80" s="12">
        <f t="shared" si="39"/>
        <v>0</v>
      </c>
      <c r="T80" s="12">
        <f t="shared" si="39"/>
        <v>0</v>
      </c>
      <c r="U80" s="13">
        <f t="shared" si="39"/>
        <v>0</v>
      </c>
      <c r="V80" s="7"/>
    </row>
    <row r="81" spans="1:22" ht="15.75" customHeight="1" x14ac:dyDescent="0.15">
      <c r="A81" s="7"/>
      <c r="B81" s="172"/>
      <c r="C81" s="131"/>
      <c r="D81" s="131"/>
      <c r="E81" s="173"/>
      <c r="F81" s="130"/>
      <c r="G81" s="131"/>
      <c r="H81" s="132"/>
      <c r="I81" s="98"/>
      <c r="J81" s="99"/>
      <c r="K81" s="144"/>
      <c r="L81" s="145"/>
      <c r="M81" s="63">
        <v>0</v>
      </c>
      <c r="N81" s="81"/>
      <c r="O81" s="82"/>
      <c r="P81" s="82"/>
      <c r="Q81" s="82"/>
      <c r="R81" s="82"/>
      <c r="S81" s="82"/>
      <c r="T81" s="82"/>
      <c r="U81" s="83"/>
      <c r="V81" s="7"/>
    </row>
    <row r="82" spans="1:22" ht="15.75" customHeight="1" x14ac:dyDescent="0.15">
      <c r="A82" s="7"/>
      <c r="B82" s="151"/>
      <c r="C82" s="134"/>
      <c r="D82" s="134"/>
      <c r="E82" s="152"/>
      <c r="F82" s="133"/>
      <c r="G82" s="134"/>
      <c r="H82" s="135"/>
      <c r="I82" s="84"/>
      <c r="J82" s="85"/>
      <c r="K82" s="136"/>
      <c r="L82" s="137"/>
      <c r="M82" s="62">
        <f>+I82*K82</f>
        <v>0</v>
      </c>
      <c r="N82" s="14">
        <f t="shared" ref="N82:U82" si="40">IF(N81=0,0,ROUNDDOWN(N81*$M82,0))</f>
        <v>0</v>
      </c>
      <c r="O82" s="12">
        <f t="shared" si="40"/>
        <v>0</v>
      </c>
      <c r="P82" s="12">
        <f t="shared" si="40"/>
        <v>0</v>
      </c>
      <c r="Q82" s="12">
        <f t="shared" si="40"/>
        <v>0</v>
      </c>
      <c r="R82" s="12">
        <f t="shared" si="40"/>
        <v>0</v>
      </c>
      <c r="S82" s="12">
        <f t="shared" si="40"/>
        <v>0</v>
      </c>
      <c r="T82" s="12">
        <f t="shared" si="40"/>
        <v>0</v>
      </c>
      <c r="U82" s="13">
        <f t="shared" si="40"/>
        <v>0</v>
      </c>
      <c r="V82" s="7"/>
    </row>
    <row r="83" spans="1:22" ht="15.75" customHeight="1" x14ac:dyDescent="0.15">
      <c r="A83" s="7"/>
      <c r="B83" s="172"/>
      <c r="C83" s="131"/>
      <c r="D83" s="131"/>
      <c r="E83" s="173"/>
      <c r="F83" s="130"/>
      <c r="G83" s="131"/>
      <c r="H83" s="132"/>
      <c r="I83" s="98"/>
      <c r="J83" s="99"/>
      <c r="K83" s="144"/>
      <c r="L83" s="145"/>
      <c r="M83" s="63">
        <v>0</v>
      </c>
      <c r="N83" s="81"/>
      <c r="O83" s="82"/>
      <c r="P83" s="82"/>
      <c r="Q83" s="82"/>
      <c r="R83" s="82"/>
      <c r="S83" s="82"/>
      <c r="T83" s="82"/>
      <c r="U83" s="83"/>
      <c r="V83" s="7"/>
    </row>
    <row r="84" spans="1:22" ht="15.75" customHeight="1" x14ac:dyDescent="0.15">
      <c r="A84" s="7"/>
      <c r="B84" s="151"/>
      <c r="C84" s="134"/>
      <c r="D84" s="134"/>
      <c r="E84" s="152"/>
      <c r="F84" s="133"/>
      <c r="G84" s="134"/>
      <c r="H84" s="135"/>
      <c r="I84" s="84"/>
      <c r="J84" s="85"/>
      <c r="K84" s="136"/>
      <c r="L84" s="137"/>
      <c r="M84" s="62">
        <f>+I84*K84</f>
        <v>0</v>
      </c>
      <c r="N84" s="14">
        <f t="shared" ref="N84:U84" si="41">IF(N83=0,0,ROUNDDOWN(N83*$M84,0))</f>
        <v>0</v>
      </c>
      <c r="O84" s="12">
        <f t="shared" si="41"/>
        <v>0</v>
      </c>
      <c r="P84" s="12">
        <f t="shared" si="41"/>
        <v>0</v>
      </c>
      <c r="Q84" s="12">
        <f t="shared" si="41"/>
        <v>0</v>
      </c>
      <c r="R84" s="12">
        <f t="shared" si="41"/>
        <v>0</v>
      </c>
      <c r="S84" s="12">
        <f t="shared" si="41"/>
        <v>0</v>
      </c>
      <c r="T84" s="12">
        <f t="shared" si="41"/>
        <v>0</v>
      </c>
      <c r="U84" s="13">
        <f t="shared" si="41"/>
        <v>0</v>
      </c>
      <c r="V84" s="7"/>
    </row>
    <row r="85" spans="1:22" ht="15.75" customHeight="1" x14ac:dyDescent="0.15">
      <c r="A85" s="7"/>
      <c r="B85" s="172"/>
      <c r="C85" s="131"/>
      <c r="D85" s="131"/>
      <c r="E85" s="173"/>
      <c r="F85" s="130"/>
      <c r="G85" s="131"/>
      <c r="H85" s="132"/>
      <c r="I85" s="98"/>
      <c r="J85" s="99"/>
      <c r="K85" s="144"/>
      <c r="L85" s="145"/>
      <c r="M85" s="63">
        <v>0</v>
      </c>
      <c r="N85" s="81"/>
      <c r="O85" s="82"/>
      <c r="P85" s="82"/>
      <c r="Q85" s="82"/>
      <c r="R85" s="82"/>
      <c r="S85" s="82"/>
      <c r="T85" s="82"/>
      <c r="U85" s="83"/>
      <c r="V85" s="7"/>
    </row>
    <row r="86" spans="1:22" ht="15.75" customHeight="1" x14ac:dyDescent="0.15">
      <c r="A86" s="7"/>
      <c r="B86" s="151"/>
      <c r="C86" s="134"/>
      <c r="D86" s="134"/>
      <c r="E86" s="152"/>
      <c r="F86" s="133"/>
      <c r="G86" s="134"/>
      <c r="H86" s="135"/>
      <c r="I86" s="84"/>
      <c r="J86" s="85"/>
      <c r="K86" s="136"/>
      <c r="L86" s="137"/>
      <c r="M86" s="62">
        <f>+I86*K86</f>
        <v>0</v>
      </c>
      <c r="N86" s="14">
        <f t="shared" ref="N86:U86" si="42">IF(N85=0,0,ROUNDDOWN(N85*$M86,0))</f>
        <v>0</v>
      </c>
      <c r="O86" s="12">
        <f t="shared" si="42"/>
        <v>0</v>
      </c>
      <c r="P86" s="12">
        <f t="shared" si="42"/>
        <v>0</v>
      </c>
      <c r="Q86" s="12">
        <f t="shared" si="42"/>
        <v>0</v>
      </c>
      <c r="R86" s="12">
        <f t="shared" si="42"/>
        <v>0</v>
      </c>
      <c r="S86" s="12">
        <f t="shared" si="42"/>
        <v>0</v>
      </c>
      <c r="T86" s="12">
        <f t="shared" si="42"/>
        <v>0</v>
      </c>
      <c r="U86" s="13">
        <f t="shared" si="42"/>
        <v>0</v>
      </c>
      <c r="V86" s="7"/>
    </row>
    <row r="87" spans="1:22" ht="15.75" customHeight="1" x14ac:dyDescent="0.15">
      <c r="A87" s="7"/>
      <c r="B87" s="172"/>
      <c r="C87" s="131"/>
      <c r="D87" s="131"/>
      <c r="E87" s="173"/>
      <c r="F87" s="130"/>
      <c r="G87" s="131"/>
      <c r="H87" s="132"/>
      <c r="I87" s="98"/>
      <c r="J87" s="99"/>
      <c r="K87" s="144"/>
      <c r="L87" s="145"/>
      <c r="M87" s="63">
        <v>0</v>
      </c>
      <c r="N87" s="81"/>
      <c r="O87" s="82"/>
      <c r="P87" s="82"/>
      <c r="Q87" s="82"/>
      <c r="R87" s="82"/>
      <c r="S87" s="82"/>
      <c r="T87" s="82"/>
      <c r="U87" s="83"/>
      <c r="V87" s="7"/>
    </row>
    <row r="88" spans="1:22" ht="15.75" customHeight="1" x14ac:dyDescent="0.15">
      <c r="A88" s="7"/>
      <c r="B88" s="151"/>
      <c r="C88" s="134"/>
      <c r="D88" s="134"/>
      <c r="E88" s="152"/>
      <c r="F88" s="133"/>
      <c r="G88" s="134"/>
      <c r="H88" s="135"/>
      <c r="I88" s="84"/>
      <c r="J88" s="85"/>
      <c r="K88" s="136"/>
      <c r="L88" s="137"/>
      <c r="M88" s="62">
        <f>+I88*K88</f>
        <v>0</v>
      </c>
      <c r="N88" s="14">
        <f t="shared" ref="N88:U88" si="43">IF(N87=0,0,ROUNDDOWN(N87*$M88,0))</f>
        <v>0</v>
      </c>
      <c r="O88" s="12">
        <f t="shared" si="43"/>
        <v>0</v>
      </c>
      <c r="P88" s="12">
        <f t="shared" si="43"/>
        <v>0</v>
      </c>
      <c r="Q88" s="12">
        <f t="shared" si="43"/>
        <v>0</v>
      </c>
      <c r="R88" s="12">
        <f t="shared" si="43"/>
        <v>0</v>
      </c>
      <c r="S88" s="12">
        <f t="shared" si="43"/>
        <v>0</v>
      </c>
      <c r="T88" s="12">
        <f t="shared" si="43"/>
        <v>0</v>
      </c>
      <c r="U88" s="13">
        <f t="shared" si="43"/>
        <v>0</v>
      </c>
      <c r="V88" s="7"/>
    </row>
    <row r="89" spans="1:22" ht="15.75" customHeight="1" x14ac:dyDescent="0.15">
      <c r="A89" s="7"/>
      <c r="B89" s="172"/>
      <c r="C89" s="131"/>
      <c r="D89" s="131"/>
      <c r="E89" s="173"/>
      <c r="F89" s="130"/>
      <c r="G89" s="131"/>
      <c r="H89" s="132"/>
      <c r="I89" s="98"/>
      <c r="J89" s="99"/>
      <c r="K89" s="144"/>
      <c r="L89" s="145"/>
      <c r="M89" s="63">
        <v>0</v>
      </c>
      <c r="N89" s="81"/>
      <c r="O89" s="82"/>
      <c r="P89" s="82"/>
      <c r="Q89" s="82"/>
      <c r="R89" s="82"/>
      <c r="S89" s="82"/>
      <c r="T89" s="82"/>
      <c r="U89" s="83"/>
      <c r="V89" s="7"/>
    </row>
    <row r="90" spans="1:22" ht="15.75" customHeight="1" x14ac:dyDescent="0.15">
      <c r="A90" s="7"/>
      <c r="B90" s="151"/>
      <c r="C90" s="134"/>
      <c r="D90" s="134"/>
      <c r="E90" s="152"/>
      <c r="F90" s="133"/>
      <c r="G90" s="134"/>
      <c r="H90" s="135"/>
      <c r="I90" s="84"/>
      <c r="J90" s="85"/>
      <c r="K90" s="136"/>
      <c r="L90" s="137"/>
      <c r="M90" s="62">
        <f>+I90*K90</f>
        <v>0</v>
      </c>
      <c r="N90" s="14">
        <f t="shared" ref="N90:U90" si="44">IF(N89=0,0,ROUNDDOWN(N89*$M90,0))</f>
        <v>0</v>
      </c>
      <c r="O90" s="12">
        <f t="shared" si="44"/>
        <v>0</v>
      </c>
      <c r="P90" s="12">
        <f t="shared" si="44"/>
        <v>0</v>
      </c>
      <c r="Q90" s="12">
        <f t="shared" si="44"/>
        <v>0</v>
      </c>
      <c r="R90" s="12">
        <f t="shared" si="44"/>
        <v>0</v>
      </c>
      <c r="S90" s="12">
        <f t="shared" si="44"/>
        <v>0</v>
      </c>
      <c r="T90" s="12">
        <f t="shared" si="44"/>
        <v>0</v>
      </c>
      <c r="U90" s="13">
        <f t="shared" si="44"/>
        <v>0</v>
      </c>
      <c r="V90" s="7"/>
    </row>
    <row r="91" spans="1:22" ht="15.75" customHeight="1" x14ac:dyDescent="0.15">
      <c r="A91" s="7"/>
      <c r="B91" s="172"/>
      <c r="C91" s="131"/>
      <c r="D91" s="131"/>
      <c r="E91" s="173"/>
      <c r="F91" s="130"/>
      <c r="G91" s="131"/>
      <c r="H91" s="132"/>
      <c r="I91" s="98"/>
      <c r="J91" s="99"/>
      <c r="K91" s="144"/>
      <c r="L91" s="145"/>
      <c r="M91" s="63">
        <v>0</v>
      </c>
      <c r="N91" s="81"/>
      <c r="O91" s="82"/>
      <c r="P91" s="82"/>
      <c r="Q91" s="82"/>
      <c r="R91" s="82"/>
      <c r="S91" s="82"/>
      <c r="T91" s="82"/>
      <c r="U91" s="83"/>
      <c r="V91" s="7"/>
    </row>
    <row r="92" spans="1:22" ht="15.75" customHeight="1" x14ac:dyDescent="0.15">
      <c r="A92" s="7"/>
      <c r="B92" s="151"/>
      <c r="C92" s="134"/>
      <c r="D92" s="134"/>
      <c r="E92" s="152"/>
      <c r="F92" s="133"/>
      <c r="G92" s="134"/>
      <c r="H92" s="135"/>
      <c r="I92" s="84"/>
      <c r="J92" s="85"/>
      <c r="K92" s="136"/>
      <c r="L92" s="137"/>
      <c r="M92" s="62">
        <f>+I92*K92</f>
        <v>0</v>
      </c>
      <c r="N92" s="14">
        <f t="shared" ref="N92:U92" si="45">IF(N91=0,0,ROUNDDOWN(N91*$M92,0))</f>
        <v>0</v>
      </c>
      <c r="O92" s="12">
        <f t="shared" si="45"/>
        <v>0</v>
      </c>
      <c r="P92" s="12">
        <f t="shared" si="45"/>
        <v>0</v>
      </c>
      <c r="Q92" s="12">
        <f t="shared" si="45"/>
        <v>0</v>
      </c>
      <c r="R92" s="12">
        <f t="shared" si="45"/>
        <v>0</v>
      </c>
      <c r="S92" s="12">
        <f t="shared" si="45"/>
        <v>0</v>
      </c>
      <c r="T92" s="12">
        <f t="shared" si="45"/>
        <v>0</v>
      </c>
      <c r="U92" s="13">
        <f t="shared" si="45"/>
        <v>0</v>
      </c>
      <c r="V92" s="7"/>
    </row>
    <row r="93" spans="1:22" ht="15.75" customHeight="1" x14ac:dyDescent="0.15">
      <c r="A93" s="7"/>
      <c r="B93" s="172"/>
      <c r="C93" s="131"/>
      <c r="D93" s="131"/>
      <c r="E93" s="173"/>
      <c r="F93" s="130"/>
      <c r="G93" s="131"/>
      <c r="H93" s="132"/>
      <c r="I93" s="98"/>
      <c r="J93" s="99"/>
      <c r="K93" s="144"/>
      <c r="L93" s="145"/>
      <c r="M93" s="63">
        <v>0</v>
      </c>
      <c r="N93" s="81"/>
      <c r="O93" s="82"/>
      <c r="P93" s="82"/>
      <c r="Q93" s="82"/>
      <c r="R93" s="82"/>
      <c r="S93" s="82"/>
      <c r="T93" s="82"/>
      <c r="U93" s="83"/>
      <c r="V93" s="7"/>
    </row>
    <row r="94" spans="1:22" ht="15.75" customHeight="1" x14ac:dyDescent="0.15">
      <c r="A94" s="7"/>
      <c r="B94" s="151"/>
      <c r="C94" s="134"/>
      <c r="D94" s="134"/>
      <c r="E94" s="152"/>
      <c r="F94" s="133"/>
      <c r="G94" s="134"/>
      <c r="H94" s="135"/>
      <c r="I94" s="84"/>
      <c r="J94" s="85"/>
      <c r="K94" s="136"/>
      <c r="L94" s="137"/>
      <c r="M94" s="62">
        <f>+I94*K94</f>
        <v>0</v>
      </c>
      <c r="N94" s="14">
        <f t="shared" ref="N94:U94" si="46">IF(N93=0,0,ROUNDDOWN(N93*$M94,0))</f>
        <v>0</v>
      </c>
      <c r="O94" s="12">
        <f t="shared" si="46"/>
        <v>0</v>
      </c>
      <c r="P94" s="12">
        <f t="shared" si="46"/>
        <v>0</v>
      </c>
      <c r="Q94" s="12">
        <f t="shared" si="46"/>
        <v>0</v>
      </c>
      <c r="R94" s="12">
        <f t="shared" si="46"/>
        <v>0</v>
      </c>
      <c r="S94" s="12">
        <f t="shared" si="46"/>
        <v>0</v>
      </c>
      <c r="T94" s="12">
        <f t="shared" si="46"/>
        <v>0</v>
      </c>
      <c r="U94" s="13">
        <f t="shared" si="46"/>
        <v>0</v>
      </c>
      <c r="V94" s="7"/>
    </row>
    <row r="95" spans="1:22" ht="15.75" customHeight="1" x14ac:dyDescent="0.15">
      <c r="A95" s="7"/>
      <c r="B95" s="172"/>
      <c r="C95" s="131"/>
      <c r="D95" s="131"/>
      <c r="E95" s="173"/>
      <c r="F95" s="130"/>
      <c r="G95" s="131"/>
      <c r="H95" s="132"/>
      <c r="I95" s="98"/>
      <c r="J95" s="99"/>
      <c r="K95" s="144"/>
      <c r="L95" s="145"/>
      <c r="M95" s="63">
        <v>0</v>
      </c>
      <c r="N95" s="81"/>
      <c r="O95" s="82"/>
      <c r="P95" s="82"/>
      <c r="Q95" s="82"/>
      <c r="R95" s="82"/>
      <c r="S95" s="82"/>
      <c r="T95" s="82"/>
      <c r="U95" s="83"/>
      <c r="V95" s="7"/>
    </row>
    <row r="96" spans="1:22" ht="15.75" customHeight="1" x14ac:dyDescent="0.15">
      <c r="A96" s="7"/>
      <c r="B96" s="151"/>
      <c r="C96" s="134"/>
      <c r="D96" s="134"/>
      <c r="E96" s="152"/>
      <c r="F96" s="133"/>
      <c r="G96" s="134"/>
      <c r="H96" s="135"/>
      <c r="I96" s="84"/>
      <c r="J96" s="85"/>
      <c r="K96" s="136"/>
      <c r="L96" s="137"/>
      <c r="M96" s="62">
        <f>+I96*K96</f>
        <v>0</v>
      </c>
      <c r="N96" s="14">
        <f t="shared" ref="N96:U96" si="47">IF(N95=0,0,ROUNDDOWN(N95*$M96,0))</f>
        <v>0</v>
      </c>
      <c r="O96" s="12">
        <f t="shared" si="47"/>
        <v>0</v>
      </c>
      <c r="P96" s="12">
        <f t="shared" si="47"/>
        <v>0</v>
      </c>
      <c r="Q96" s="12">
        <f t="shared" si="47"/>
        <v>0</v>
      </c>
      <c r="R96" s="12">
        <f t="shared" si="47"/>
        <v>0</v>
      </c>
      <c r="S96" s="12">
        <f t="shared" si="47"/>
        <v>0</v>
      </c>
      <c r="T96" s="12">
        <f t="shared" si="47"/>
        <v>0</v>
      </c>
      <c r="U96" s="13">
        <f t="shared" si="47"/>
        <v>0</v>
      </c>
      <c r="V96" s="7"/>
    </row>
    <row r="97" spans="1:22" ht="15.75" customHeight="1" x14ac:dyDescent="0.15">
      <c r="A97" s="7"/>
      <c r="B97" s="172"/>
      <c r="C97" s="131"/>
      <c r="D97" s="131"/>
      <c r="E97" s="173"/>
      <c r="F97" s="130"/>
      <c r="G97" s="131"/>
      <c r="H97" s="132"/>
      <c r="I97" s="98"/>
      <c r="J97" s="99"/>
      <c r="K97" s="144"/>
      <c r="L97" s="145"/>
      <c r="M97" s="63">
        <v>0</v>
      </c>
      <c r="N97" s="81"/>
      <c r="O97" s="82"/>
      <c r="P97" s="82"/>
      <c r="Q97" s="82"/>
      <c r="R97" s="82"/>
      <c r="S97" s="82"/>
      <c r="T97" s="82"/>
      <c r="U97" s="83"/>
      <c r="V97" s="7"/>
    </row>
    <row r="98" spans="1:22" ht="15.75" customHeight="1" x14ac:dyDescent="0.15">
      <c r="A98" s="7"/>
      <c r="B98" s="151"/>
      <c r="C98" s="134"/>
      <c r="D98" s="134"/>
      <c r="E98" s="152"/>
      <c r="F98" s="133"/>
      <c r="G98" s="134"/>
      <c r="H98" s="135"/>
      <c r="I98" s="84"/>
      <c r="J98" s="85"/>
      <c r="K98" s="136"/>
      <c r="L98" s="137"/>
      <c r="M98" s="62">
        <f>+I98*K98</f>
        <v>0</v>
      </c>
      <c r="N98" s="14">
        <f t="shared" ref="N98:U98" si="48">IF(N97=0,0,ROUNDDOWN(N97*$M98,0))</f>
        <v>0</v>
      </c>
      <c r="O98" s="12">
        <f t="shared" si="48"/>
        <v>0</v>
      </c>
      <c r="P98" s="12">
        <f t="shared" si="48"/>
        <v>0</v>
      </c>
      <c r="Q98" s="12">
        <f t="shared" si="48"/>
        <v>0</v>
      </c>
      <c r="R98" s="12">
        <f t="shared" si="48"/>
        <v>0</v>
      </c>
      <c r="S98" s="12">
        <f t="shared" si="48"/>
        <v>0</v>
      </c>
      <c r="T98" s="12">
        <f t="shared" si="48"/>
        <v>0</v>
      </c>
      <c r="U98" s="13">
        <f t="shared" si="48"/>
        <v>0</v>
      </c>
      <c r="V98" s="7"/>
    </row>
    <row r="99" spans="1:22" ht="15.75" customHeight="1" x14ac:dyDescent="0.15">
      <c r="A99" s="7"/>
      <c r="B99" s="172"/>
      <c r="C99" s="131"/>
      <c r="D99" s="131"/>
      <c r="E99" s="173"/>
      <c r="F99" s="130"/>
      <c r="G99" s="131"/>
      <c r="H99" s="132"/>
      <c r="I99" s="98"/>
      <c r="J99" s="99"/>
      <c r="K99" s="144"/>
      <c r="L99" s="145"/>
      <c r="M99" s="63">
        <v>0</v>
      </c>
      <c r="N99" s="81"/>
      <c r="O99" s="82"/>
      <c r="P99" s="82"/>
      <c r="Q99" s="82"/>
      <c r="R99" s="82"/>
      <c r="S99" s="82"/>
      <c r="T99" s="82"/>
      <c r="U99" s="83"/>
      <c r="V99" s="7"/>
    </row>
    <row r="100" spans="1:22" ht="15.75" customHeight="1" x14ac:dyDescent="0.15">
      <c r="A100" s="7"/>
      <c r="B100" s="151"/>
      <c r="C100" s="134"/>
      <c r="D100" s="134"/>
      <c r="E100" s="152"/>
      <c r="F100" s="133"/>
      <c r="G100" s="134"/>
      <c r="H100" s="135"/>
      <c r="I100" s="84"/>
      <c r="J100" s="85"/>
      <c r="K100" s="136"/>
      <c r="L100" s="137"/>
      <c r="M100" s="62">
        <f>+I100*K100</f>
        <v>0</v>
      </c>
      <c r="N100" s="14">
        <f t="shared" ref="N100:U100" si="49">IF(N99=0,0,ROUNDDOWN(N99*$M100,0))</f>
        <v>0</v>
      </c>
      <c r="O100" s="12">
        <f t="shared" si="49"/>
        <v>0</v>
      </c>
      <c r="P100" s="12">
        <f t="shared" si="49"/>
        <v>0</v>
      </c>
      <c r="Q100" s="12">
        <f t="shared" si="49"/>
        <v>0</v>
      </c>
      <c r="R100" s="12">
        <f t="shared" si="49"/>
        <v>0</v>
      </c>
      <c r="S100" s="12">
        <f t="shared" si="49"/>
        <v>0</v>
      </c>
      <c r="T100" s="12">
        <f t="shared" si="49"/>
        <v>0</v>
      </c>
      <c r="U100" s="13">
        <f t="shared" si="49"/>
        <v>0</v>
      </c>
      <c r="V100" s="7"/>
    </row>
    <row r="101" spans="1:22" ht="15.75" customHeight="1" x14ac:dyDescent="0.15">
      <c r="A101" s="7"/>
      <c r="B101" s="172"/>
      <c r="C101" s="131"/>
      <c r="D101" s="131"/>
      <c r="E101" s="173"/>
      <c r="F101" s="130"/>
      <c r="G101" s="131"/>
      <c r="H101" s="132"/>
      <c r="I101" s="98"/>
      <c r="J101" s="99"/>
      <c r="K101" s="144"/>
      <c r="L101" s="145"/>
      <c r="M101" s="63">
        <v>0</v>
      </c>
      <c r="N101" s="81"/>
      <c r="O101" s="82"/>
      <c r="P101" s="82"/>
      <c r="Q101" s="82"/>
      <c r="R101" s="82"/>
      <c r="S101" s="82"/>
      <c r="T101" s="82"/>
      <c r="U101" s="83"/>
      <c r="V101" s="7"/>
    </row>
    <row r="102" spans="1:22" ht="15.75" customHeight="1" x14ac:dyDescent="0.15">
      <c r="A102" s="7"/>
      <c r="B102" s="151"/>
      <c r="C102" s="134"/>
      <c r="D102" s="134"/>
      <c r="E102" s="152"/>
      <c r="F102" s="133"/>
      <c r="G102" s="134"/>
      <c r="H102" s="135"/>
      <c r="I102" s="84"/>
      <c r="J102" s="85"/>
      <c r="K102" s="136"/>
      <c r="L102" s="137"/>
      <c r="M102" s="62">
        <f>+I102*K102</f>
        <v>0</v>
      </c>
      <c r="N102" s="14">
        <f t="shared" ref="N102:U102" si="50">IF(N101=0,0,ROUNDDOWN(N101*$M102,0))</f>
        <v>0</v>
      </c>
      <c r="O102" s="12">
        <f t="shared" si="50"/>
        <v>0</v>
      </c>
      <c r="P102" s="12">
        <f t="shared" si="50"/>
        <v>0</v>
      </c>
      <c r="Q102" s="12">
        <f t="shared" si="50"/>
        <v>0</v>
      </c>
      <c r="R102" s="12">
        <f t="shared" si="50"/>
        <v>0</v>
      </c>
      <c r="S102" s="12">
        <f t="shared" si="50"/>
        <v>0</v>
      </c>
      <c r="T102" s="12">
        <f t="shared" si="50"/>
        <v>0</v>
      </c>
      <c r="U102" s="13">
        <f t="shared" si="50"/>
        <v>0</v>
      </c>
      <c r="V102" s="7"/>
    </row>
    <row r="103" spans="1:22" ht="15.75" customHeight="1" x14ac:dyDescent="0.15">
      <c r="A103" s="7"/>
      <c r="B103" s="172"/>
      <c r="C103" s="131"/>
      <c r="D103" s="131"/>
      <c r="E103" s="173"/>
      <c r="F103" s="130"/>
      <c r="G103" s="131"/>
      <c r="H103" s="132"/>
      <c r="I103" s="98"/>
      <c r="J103" s="99"/>
      <c r="K103" s="144"/>
      <c r="L103" s="145"/>
      <c r="M103" s="63">
        <v>0</v>
      </c>
      <c r="N103" s="81"/>
      <c r="O103" s="82"/>
      <c r="P103" s="82"/>
      <c r="Q103" s="82"/>
      <c r="R103" s="82"/>
      <c r="S103" s="82"/>
      <c r="T103" s="82"/>
      <c r="U103" s="83"/>
      <c r="V103" s="7"/>
    </row>
    <row r="104" spans="1:22" ht="15.75" customHeight="1" x14ac:dyDescent="0.15">
      <c r="A104" s="7"/>
      <c r="B104" s="151"/>
      <c r="C104" s="134"/>
      <c r="D104" s="134"/>
      <c r="E104" s="152"/>
      <c r="F104" s="133"/>
      <c r="G104" s="134"/>
      <c r="H104" s="135"/>
      <c r="I104" s="84"/>
      <c r="J104" s="85"/>
      <c r="K104" s="136"/>
      <c r="L104" s="137"/>
      <c r="M104" s="62">
        <f>+I104*K104</f>
        <v>0</v>
      </c>
      <c r="N104" s="14">
        <f t="shared" ref="N104:U104" si="51">IF(N103=0,0,ROUNDDOWN(N103*$M104,0))</f>
        <v>0</v>
      </c>
      <c r="O104" s="12">
        <f t="shared" si="51"/>
        <v>0</v>
      </c>
      <c r="P104" s="12">
        <f t="shared" si="51"/>
        <v>0</v>
      </c>
      <c r="Q104" s="12">
        <f t="shared" si="51"/>
        <v>0</v>
      </c>
      <c r="R104" s="12">
        <f t="shared" si="51"/>
        <v>0</v>
      </c>
      <c r="S104" s="12">
        <f t="shared" si="51"/>
        <v>0</v>
      </c>
      <c r="T104" s="12">
        <f t="shared" si="51"/>
        <v>0</v>
      </c>
      <c r="U104" s="13">
        <f t="shared" si="51"/>
        <v>0</v>
      </c>
      <c r="V104" s="7"/>
    </row>
    <row r="105" spans="1:22" ht="15.75" customHeight="1" x14ac:dyDescent="0.15">
      <c r="A105" s="7"/>
      <c r="B105" s="172"/>
      <c r="C105" s="131"/>
      <c r="D105" s="131"/>
      <c r="E105" s="173"/>
      <c r="F105" s="130"/>
      <c r="G105" s="131"/>
      <c r="H105" s="132"/>
      <c r="I105" s="98"/>
      <c r="J105" s="99"/>
      <c r="K105" s="144"/>
      <c r="L105" s="145"/>
      <c r="M105" s="63">
        <v>0</v>
      </c>
      <c r="N105" s="81"/>
      <c r="O105" s="82"/>
      <c r="P105" s="82"/>
      <c r="Q105" s="82"/>
      <c r="R105" s="82"/>
      <c r="S105" s="82"/>
      <c r="T105" s="82"/>
      <c r="U105" s="83"/>
      <c r="V105" s="7"/>
    </row>
    <row r="106" spans="1:22" ht="15.75" customHeight="1" x14ac:dyDescent="0.15">
      <c r="A106" s="7"/>
      <c r="B106" s="151"/>
      <c r="C106" s="134"/>
      <c r="D106" s="134"/>
      <c r="E106" s="152"/>
      <c r="F106" s="133"/>
      <c r="G106" s="134"/>
      <c r="H106" s="135"/>
      <c r="I106" s="84"/>
      <c r="J106" s="85"/>
      <c r="K106" s="136"/>
      <c r="L106" s="137"/>
      <c r="M106" s="62">
        <f>+I106*K106</f>
        <v>0</v>
      </c>
      <c r="N106" s="14">
        <f t="shared" ref="N106:U106" si="52">IF(N105=0,0,ROUNDDOWN(N105*$M106,0))</f>
        <v>0</v>
      </c>
      <c r="O106" s="12">
        <f t="shared" si="52"/>
        <v>0</v>
      </c>
      <c r="P106" s="12">
        <f t="shared" si="52"/>
        <v>0</v>
      </c>
      <c r="Q106" s="12">
        <f t="shared" si="52"/>
        <v>0</v>
      </c>
      <c r="R106" s="12">
        <f t="shared" si="52"/>
        <v>0</v>
      </c>
      <c r="S106" s="12">
        <f t="shared" si="52"/>
        <v>0</v>
      </c>
      <c r="T106" s="12">
        <f t="shared" si="52"/>
        <v>0</v>
      </c>
      <c r="U106" s="13">
        <f t="shared" si="52"/>
        <v>0</v>
      </c>
      <c r="V106" s="7"/>
    </row>
    <row r="107" spans="1:22" ht="15.75" customHeight="1" x14ac:dyDescent="0.15">
      <c r="A107" s="7"/>
      <c r="B107" s="172"/>
      <c r="C107" s="131"/>
      <c r="D107" s="131"/>
      <c r="E107" s="173"/>
      <c r="F107" s="130"/>
      <c r="G107" s="131"/>
      <c r="H107" s="132"/>
      <c r="I107" s="98"/>
      <c r="J107" s="99"/>
      <c r="K107" s="144"/>
      <c r="L107" s="145"/>
      <c r="M107" s="63">
        <v>0</v>
      </c>
      <c r="N107" s="81"/>
      <c r="O107" s="82"/>
      <c r="P107" s="82"/>
      <c r="Q107" s="82"/>
      <c r="R107" s="82"/>
      <c r="S107" s="82"/>
      <c r="T107" s="82"/>
      <c r="U107" s="83"/>
      <c r="V107" s="7"/>
    </row>
    <row r="108" spans="1:22" ht="15.75" customHeight="1" x14ac:dyDescent="0.15">
      <c r="A108" s="7"/>
      <c r="B108" s="151"/>
      <c r="C108" s="134"/>
      <c r="D108" s="134"/>
      <c r="E108" s="152"/>
      <c r="F108" s="133"/>
      <c r="G108" s="134"/>
      <c r="H108" s="135"/>
      <c r="I108" s="84"/>
      <c r="J108" s="85"/>
      <c r="K108" s="136"/>
      <c r="L108" s="137"/>
      <c r="M108" s="62">
        <f>+I108*K108</f>
        <v>0</v>
      </c>
      <c r="N108" s="14">
        <f t="shared" ref="N108:U108" si="53">IF(N107=0,0,ROUNDDOWN(N107*$M108,0))</f>
        <v>0</v>
      </c>
      <c r="O108" s="12">
        <f t="shared" si="53"/>
        <v>0</v>
      </c>
      <c r="P108" s="12">
        <f t="shared" si="53"/>
        <v>0</v>
      </c>
      <c r="Q108" s="12">
        <f t="shared" si="53"/>
        <v>0</v>
      </c>
      <c r="R108" s="12">
        <f t="shared" si="53"/>
        <v>0</v>
      </c>
      <c r="S108" s="12">
        <f t="shared" si="53"/>
        <v>0</v>
      </c>
      <c r="T108" s="12">
        <f t="shared" si="53"/>
        <v>0</v>
      </c>
      <c r="U108" s="13">
        <f t="shared" si="53"/>
        <v>0</v>
      </c>
      <c r="V108" s="7"/>
    </row>
    <row r="109" spans="1:22" ht="15.75" customHeight="1" x14ac:dyDescent="0.15">
      <c r="A109" s="7"/>
      <c r="B109" s="172"/>
      <c r="C109" s="131"/>
      <c r="D109" s="131"/>
      <c r="E109" s="173"/>
      <c r="F109" s="130"/>
      <c r="G109" s="131"/>
      <c r="H109" s="132"/>
      <c r="I109" s="98"/>
      <c r="J109" s="99"/>
      <c r="K109" s="144"/>
      <c r="L109" s="145"/>
      <c r="M109" s="63">
        <v>0</v>
      </c>
      <c r="N109" s="81"/>
      <c r="O109" s="82"/>
      <c r="P109" s="82"/>
      <c r="Q109" s="82"/>
      <c r="R109" s="82"/>
      <c r="S109" s="82"/>
      <c r="T109" s="82"/>
      <c r="U109" s="83"/>
      <c r="V109" s="7"/>
    </row>
    <row r="110" spans="1:22" ht="15.75" customHeight="1" x14ac:dyDescent="0.15">
      <c r="A110" s="7"/>
      <c r="B110" s="151"/>
      <c r="C110" s="134"/>
      <c r="D110" s="134"/>
      <c r="E110" s="152"/>
      <c r="F110" s="133"/>
      <c r="G110" s="134"/>
      <c r="H110" s="135"/>
      <c r="I110" s="84"/>
      <c r="J110" s="85"/>
      <c r="K110" s="136"/>
      <c r="L110" s="137"/>
      <c r="M110" s="62">
        <f>+I110*K110</f>
        <v>0</v>
      </c>
      <c r="N110" s="14">
        <f t="shared" ref="N110:U110" si="54">IF(N109=0,0,ROUNDDOWN(N109*$M110,0))</f>
        <v>0</v>
      </c>
      <c r="O110" s="12">
        <f t="shared" si="54"/>
        <v>0</v>
      </c>
      <c r="P110" s="12">
        <f t="shared" si="54"/>
        <v>0</v>
      </c>
      <c r="Q110" s="12">
        <f t="shared" si="54"/>
        <v>0</v>
      </c>
      <c r="R110" s="12">
        <f t="shared" si="54"/>
        <v>0</v>
      </c>
      <c r="S110" s="12">
        <f t="shared" si="54"/>
        <v>0</v>
      </c>
      <c r="T110" s="12">
        <f t="shared" si="54"/>
        <v>0</v>
      </c>
      <c r="U110" s="13">
        <f t="shared" si="54"/>
        <v>0</v>
      </c>
      <c r="V110" s="7"/>
    </row>
    <row r="111" spans="1:22" ht="15.75" customHeight="1" x14ac:dyDescent="0.15">
      <c r="A111" s="7"/>
      <c r="B111" s="172"/>
      <c r="C111" s="131"/>
      <c r="D111" s="131"/>
      <c r="E111" s="173"/>
      <c r="F111" s="130"/>
      <c r="G111" s="131"/>
      <c r="H111" s="132"/>
      <c r="I111" s="98"/>
      <c r="J111" s="99"/>
      <c r="K111" s="144"/>
      <c r="L111" s="145"/>
      <c r="M111" s="63">
        <v>0</v>
      </c>
      <c r="N111" s="81"/>
      <c r="O111" s="82"/>
      <c r="P111" s="82"/>
      <c r="Q111" s="82"/>
      <c r="R111" s="82"/>
      <c r="S111" s="82"/>
      <c r="T111" s="82"/>
      <c r="U111" s="83"/>
      <c r="V111" s="7"/>
    </row>
    <row r="112" spans="1:22" ht="15.75" customHeight="1" x14ac:dyDescent="0.15">
      <c r="A112" s="7"/>
      <c r="B112" s="151"/>
      <c r="C112" s="134"/>
      <c r="D112" s="134"/>
      <c r="E112" s="152"/>
      <c r="F112" s="133"/>
      <c r="G112" s="134"/>
      <c r="H112" s="135"/>
      <c r="I112" s="84"/>
      <c r="J112" s="85"/>
      <c r="K112" s="136"/>
      <c r="L112" s="137"/>
      <c r="M112" s="62">
        <f>+I112*K112</f>
        <v>0</v>
      </c>
      <c r="N112" s="14">
        <f t="shared" ref="N112:U112" si="55">IF(N111=0,0,ROUNDDOWN(N111*$M112,0))</f>
        <v>0</v>
      </c>
      <c r="O112" s="12">
        <f t="shared" si="55"/>
        <v>0</v>
      </c>
      <c r="P112" s="12">
        <f t="shared" si="55"/>
        <v>0</v>
      </c>
      <c r="Q112" s="12">
        <f t="shared" si="55"/>
        <v>0</v>
      </c>
      <c r="R112" s="12">
        <f t="shared" si="55"/>
        <v>0</v>
      </c>
      <c r="S112" s="12">
        <f t="shared" si="55"/>
        <v>0</v>
      </c>
      <c r="T112" s="12">
        <f t="shared" si="55"/>
        <v>0</v>
      </c>
      <c r="U112" s="13">
        <f t="shared" si="55"/>
        <v>0</v>
      </c>
      <c r="V112" s="7"/>
    </row>
    <row r="113" spans="1:22" ht="15.75" customHeight="1" x14ac:dyDescent="0.15">
      <c r="A113" s="7"/>
      <c r="B113" s="172"/>
      <c r="C113" s="131"/>
      <c r="D113" s="131"/>
      <c r="E113" s="173"/>
      <c r="F113" s="130"/>
      <c r="G113" s="131"/>
      <c r="H113" s="132"/>
      <c r="I113" s="98"/>
      <c r="J113" s="99"/>
      <c r="K113" s="144"/>
      <c r="L113" s="145"/>
      <c r="M113" s="63">
        <v>0</v>
      </c>
      <c r="N113" s="81"/>
      <c r="O113" s="82"/>
      <c r="P113" s="82"/>
      <c r="Q113" s="82"/>
      <c r="R113" s="82"/>
      <c r="S113" s="82"/>
      <c r="T113" s="82"/>
      <c r="U113" s="83"/>
      <c r="V113" s="7"/>
    </row>
    <row r="114" spans="1:22" ht="15.75" customHeight="1" x14ac:dyDescent="0.15">
      <c r="A114" s="7"/>
      <c r="B114" s="151"/>
      <c r="C114" s="134"/>
      <c r="D114" s="134"/>
      <c r="E114" s="152"/>
      <c r="F114" s="133"/>
      <c r="G114" s="134"/>
      <c r="H114" s="135"/>
      <c r="I114" s="84"/>
      <c r="J114" s="85"/>
      <c r="K114" s="136"/>
      <c r="L114" s="137"/>
      <c r="M114" s="62">
        <f>+I114*K114</f>
        <v>0</v>
      </c>
      <c r="N114" s="14">
        <f t="shared" ref="N114:U114" si="56">IF(N113=0,0,ROUNDDOWN(N113*$M114,0))</f>
        <v>0</v>
      </c>
      <c r="O114" s="12">
        <f t="shared" si="56"/>
        <v>0</v>
      </c>
      <c r="P114" s="12">
        <f t="shared" si="56"/>
        <v>0</v>
      </c>
      <c r="Q114" s="12">
        <f t="shared" si="56"/>
        <v>0</v>
      </c>
      <c r="R114" s="12">
        <f t="shared" si="56"/>
        <v>0</v>
      </c>
      <c r="S114" s="12">
        <f t="shared" si="56"/>
        <v>0</v>
      </c>
      <c r="T114" s="12">
        <f t="shared" si="56"/>
        <v>0</v>
      </c>
      <c r="U114" s="13">
        <f t="shared" si="56"/>
        <v>0</v>
      </c>
      <c r="V114" s="7"/>
    </row>
    <row r="115" spans="1:22" ht="15.75" customHeight="1" x14ac:dyDescent="0.15">
      <c r="A115" s="7"/>
      <c r="B115" s="172"/>
      <c r="C115" s="131"/>
      <c r="D115" s="131"/>
      <c r="E115" s="173"/>
      <c r="F115" s="130"/>
      <c r="G115" s="131"/>
      <c r="H115" s="132"/>
      <c r="I115" s="98"/>
      <c r="J115" s="99"/>
      <c r="K115" s="144"/>
      <c r="L115" s="145"/>
      <c r="M115" s="63">
        <v>0</v>
      </c>
      <c r="N115" s="81"/>
      <c r="O115" s="82"/>
      <c r="P115" s="82"/>
      <c r="Q115" s="82"/>
      <c r="R115" s="82"/>
      <c r="S115" s="82"/>
      <c r="T115" s="82"/>
      <c r="U115" s="83"/>
      <c r="V115" s="7"/>
    </row>
    <row r="116" spans="1:22" ht="15.75" customHeight="1" x14ac:dyDescent="0.15">
      <c r="A116" s="7"/>
      <c r="B116" s="151"/>
      <c r="C116" s="134"/>
      <c r="D116" s="134"/>
      <c r="E116" s="152"/>
      <c r="F116" s="133"/>
      <c r="G116" s="134"/>
      <c r="H116" s="135"/>
      <c r="I116" s="84"/>
      <c r="J116" s="85"/>
      <c r="K116" s="136"/>
      <c r="L116" s="137"/>
      <c r="M116" s="62">
        <f>+I116*K116</f>
        <v>0</v>
      </c>
      <c r="N116" s="14">
        <f t="shared" ref="N116:U116" si="57">IF(N115=0,0,ROUNDDOWN(N115*$M116,0))</f>
        <v>0</v>
      </c>
      <c r="O116" s="12">
        <f t="shared" si="57"/>
        <v>0</v>
      </c>
      <c r="P116" s="12">
        <f t="shared" si="57"/>
        <v>0</v>
      </c>
      <c r="Q116" s="12">
        <f t="shared" si="57"/>
        <v>0</v>
      </c>
      <c r="R116" s="12">
        <f t="shared" si="57"/>
        <v>0</v>
      </c>
      <c r="S116" s="12">
        <f t="shared" si="57"/>
        <v>0</v>
      </c>
      <c r="T116" s="12">
        <f t="shared" si="57"/>
        <v>0</v>
      </c>
      <c r="U116" s="13">
        <f t="shared" si="57"/>
        <v>0</v>
      </c>
      <c r="V116" s="7"/>
    </row>
    <row r="117" spans="1:22" ht="15.75" customHeight="1" x14ac:dyDescent="0.15">
      <c r="A117" s="7"/>
      <c r="B117" s="172"/>
      <c r="C117" s="131"/>
      <c r="D117" s="131"/>
      <c r="E117" s="173"/>
      <c r="F117" s="130"/>
      <c r="G117" s="131"/>
      <c r="H117" s="132"/>
      <c r="I117" s="98"/>
      <c r="J117" s="99"/>
      <c r="K117" s="144"/>
      <c r="L117" s="145"/>
      <c r="M117" s="63">
        <v>0</v>
      </c>
      <c r="N117" s="81"/>
      <c r="O117" s="82"/>
      <c r="P117" s="82"/>
      <c r="Q117" s="82"/>
      <c r="R117" s="82"/>
      <c r="S117" s="82"/>
      <c r="T117" s="82"/>
      <c r="U117" s="83"/>
      <c r="V117" s="7"/>
    </row>
    <row r="118" spans="1:22" ht="15.75" customHeight="1" x14ac:dyDescent="0.15">
      <c r="A118" s="7"/>
      <c r="B118" s="151"/>
      <c r="C118" s="134"/>
      <c r="D118" s="134"/>
      <c r="E118" s="152"/>
      <c r="F118" s="133"/>
      <c r="G118" s="134"/>
      <c r="H118" s="135"/>
      <c r="I118" s="84"/>
      <c r="J118" s="85"/>
      <c r="K118" s="136"/>
      <c r="L118" s="137"/>
      <c r="M118" s="62">
        <f>+I118*K118</f>
        <v>0</v>
      </c>
      <c r="N118" s="14">
        <f t="shared" ref="N118:U118" si="58">IF(N117=0,0,ROUNDDOWN(N117*$M118,0))</f>
        <v>0</v>
      </c>
      <c r="O118" s="12">
        <f t="shared" si="58"/>
        <v>0</v>
      </c>
      <c r="P118" s="12">
        <f t="shared" si="58"/>
        <v>0</v>
      </c>
      <c r="Q118" s="12">
        <f t="shared" si="58"/>
        <v>0</v>
      </c>
      <c r="R118" s="12">
        <f t="shared" si="58"/>
        <v>0</v>
      </c>
      <c r="S118" s="12">
        <f t="shared" si="58"/>
        <v>0</v>
      </c>
      <c r="T118" s="12">
        <f t="shared" si="58"/>
        <v>0</v>
      </c>
      <c r="U118" s="13">
        <f t="shared" si="58"/>
        <v>0</v>
      </c>
      <c r="V118" s="7"/>
    </row>
    <row r="119" spans="1:22" ht="15.75" customHeight="1" x14ac:dyDescent="0.15">
      <c r="A119" s="7"/>
      <c r="B119" s="172"/>
      <c r="C119" s="131"/>
      <c r="D119" s="131"/>
      <c r="E119" s="173"/>
      <c r="F119" s="130"/>
      <c r="G119" s="131"/>
      <c r="H119" s="132"/>
      <c r="I119" s="98"/>
      <c r="J119" s="99"/>
      <c r="K119" s="144"/>
      <c r="L119" s="145"/>
      <c r="M119" s="63">
        <v>0</v>
      </c>
      <c r="N119" s="81"/>
      <c r="O119" s="82"/>
      <c r="P119" s="82"/>
      <c r="Q119" s="82"/>
      <c r="R119" s="82"/>
      <c r="S119" s="82"/>
      <c r="T119" s="82"/>
      <c r="U119" s="83"/>
      <c r="V119" s="7"/>
    </row>
    <row r="120" spans="1:22" ht="15.75" customHeight="1" x14ac:dyDescent="0.15">
      <c r="A120" s="7"/>
      <c r="B120" s="151"/>
      <c r="C120" s="134"/>
      <c r="D120" s="134"/>
      <c r="E120" s="152"/>
      <c r="F120" s="133"/>
      <c r="G120" s="134"/>
      <c r="H120" s="135"/>
      <c r="I120" s="84"/>
      <c r="J120" s="85"/>
      <c r="K120" s="136"/>
      <c r="L120" s="137"/>
      <c r="M120" s="62">
        <f>+I120*K120</f>
        <v>0</v>
      </c>
      <c r="N120" s="14">
        <f t="shared" ref="N120:U120" si="59">IF(N119=0,0,ROUNDDOWN(N119*$M120,0))</f>
        <v>0</v>
      </c>
      <c r="O120" s="12">
        <f t="shared" si="59"/>
        <v>0</v>
      </c>
      <c r="P120" s="12">
        <f t="shared" si="59"/>
        <v>0</v>
      </c>
      <c r="Q120" s="12">
        <f t="shared" si="59"/>
        <v>0</v>
      </c>
      <c r="R120" s="12">
        <f t="shared" si="59"/>
        <v>0</v>
      </c>
      <c r="S120" s="12">
        <f t="shared" si="59"/>
        <v>0</v>
      </c>
      <c r="T120" s="12">
        <f t="shared" si="59"/>
        <v>0</v>
      </c>
      <c r="U120" s="13">
        <f t="shared" si="59"/>
        <v>0</v>
      </c>
      <c r="V120" s="7"/>
    </row>
    <row r="121" spans="1:22" ht="15.75" customHeight="1" x14ac:dyDescent="0.15">
      <c r="A121" s="7"/>
      <c r="B121" s="172"/>
      <c r="C121" s="131"/>
      <c r="D121" s="131"/>
      <c r="E121" s="173"/>
      <c r="F121" s="130"/>
      <c r="G121" s="131"/>
      <c r="H121" s="132"/>
      <c r="I121" s="98"/>
      <c r="J121" s="99"/>
      <c r="K121" s="144"/>
      <c r="L121" s="145"/>
      <c r="M121" s="63">
        <v>0</v>
      </c>
      <c r="N121" s="81"/>
      <c r="O121" s="82"/>
      <c r="P121" s="82"/>
      <c r="Q121" s="82"/>
      <c r="R121" s="82"/>
      <c r="S121" s="82"/>
      <c r="T121" s="82"/>
      <c r="U121" s="83"/>
      <c r="V121" s="7"/>
    </row>
    <row r="122" spans="1:22" ht="15.75" customHeight="1" x14ac:dyDescent="0.15">
      <c r="A122" s="7"/>
      <c r="B122" s="151"/>
      <c r="C122" s="134"/>
      <c r="D122" s="134"/>
      <c r="E122" s="152"/>
      <c r="F122" s="133"/>
      <c r="G122" s="134"/>
      <c r="H122" s="135"/>
      <c r="I122" s="84"/>
      <c r="J122" s="85"/>
      <c r="K122" s="136"/>
      <c r="L122" s="137"/>
      <c r="M122" s="62">
        <f>+I122*K122</f>
        <v>0</v>
      </c>
      <c r="N122" s="14">
        <f t="shared" ref="N122:U122" si="60">IF(N121=0,0,ROUNDDOWN(N121*$M122,0))</f>
        <v>0</v>
      </c>
      <c r="O122" s="12">
        <f t="shared" si="60"/>
        <v>0</v>
      </c>
      <c r="P122" s="12">
        <f t="shared" si="60"/>
        <v>0</v>
      </c>
      <c r="Q122" s="12">
        <f t="shared" si="60"/>
        <v>0</v>
      </c>
      <c r="R122" s="12">
        <f t="shared" si="60"/>
        <v>0</v>
      </c>
      <c r="S122" s="12">
        <f t="shared" si="60"/>
        <v>0</v>
      </c>
      <c r="T122" s="12">
        <f t="shared" si="60"/>
        <v>0</v>
      </c>
      <c r="U122" s="13">
        <f t="shared" si="60"/>
        <v>0</v>
      </c>
      <c r="V122" s="7"/>
    </row>
    <row r="123" spans="1:22" ht="15.75" customHeight="1" x14ac:dyDescent="0.15">
      <c r="A123" s="7"/>
      <c r="B123" s="172"/>
      <c r="C123" s="131"/>
      <c r="D123" s="131"/>
      <c r="E123" s="173"/>
      <c r="F123" s="130"/>
      <c r="G123" s="131"/>
      <c r="H123" s="132"/>
      <c r="I123" s="98"/>
      <c r="J123" s="99"/>
      <c r="K123" s="144"/>
      <c r="L123" s="145"/>
      <c r="M123" s="63">
        <v>0</v>
      </c>
      <c r="N123" s="81"/>
      <c r="O123" s="82"/>
      <c r="P123" s="82"/>
      <c r="Q123" s="82"/>
      <c r="R123" s="82"/>
      <c r="S123" s="82"/>
      <c r="T123" s="82"/>
      <c r="U123" s="83"/>
      <c r="V123" s="7"/>
    </row>
    <row r="124" spans="1:22" ht="15.75" customHeight="1" x14ac:dyDescent="0.15">
      <c r="A124" s="7"/>
      <c r="B124" s="151"/>
      <c r="C124" s="134"/>
      <c r="D124" s="134"/>
      <c r="E124" s="152"/>
      <c r="F124" s="133"/>
      <c r="G124" s="134"/>
      <c r="H124" s="135"/>
      <c r="I124" s="84"/>
      <c r="J124" s="85"/>
      <c r="K124" s="136"/>
      <c r="L124" s="137"/>
      <c r="M124" s="62">
        <f>+I124*K124</f>
        <v>0</v>
      </c>
      <c r="N124" s="14">
        <f t="shared" ref="N124:U124" si="61">IF(N123=0,0,ROUNDDOWN(N123*$M124,0))</f>
        <v>0</v>
      </c>
      <c r="O124" s="12">
        <f t="shared" si="61"/>
        <v>0</v>
      </c>
      <c r="P124" s="12">
        <f t="shared" si="61"/>
        <v>0</v>
      </c>
      <c r="Q124" s="12">
        <f t="shared" si="61"/>
        <v>0</v>
      </c>
      <c r="R124" s="12">
        <f t="shared" si="61"/>
        <v>0</v>
      </c>
      <c r="S124" s="12">
        <f t="shared" si="61"/>
        <v>0</v>
      </c>
      <c r="T124" s="12">
        <f t="shared" si="61"/>
        <v>0</v>
      </c>
      <c r="U124" s="13">
        <f t="shared" si="61"/>
        <v>0</v>
      </c>
      <c r="V124" s="7"/>
    </row>
    <row r="125" spans="1:22" ht="15.75" customHeight="1" x14ac:dyDescent="0.15">
      <c r="A125" s="7"/>
      <c r="B125" s="172"/>
      <c r="C125" s="131"/>
      <c r="D125" s="131"/>
      <c r="E125" s="173"/>
      <c r="F125" s="130"/>
      <c r="G125" s="131"/>
      <c r="H125" s="132"/>
      <c r="I125" s="98"/>
      <c r="J125" s="99"/>
      <c r="K125" s="144"/>
      <c r="L125" s="145"/>
      <c r="M125" s="63">
        <v>0</v>
      </c>
      <c r="N125" s="81"/>
      <c r="O125" s="82"/>
      <c r="P125" s="82"/>
      <c r="Q125" s="82"/>
      <c r="R125" s="82"/>
      <c r="S125" s="82"/>
      <c r="T125" s="82"/>
      <c r="U125" s="83"/>
      <c r="V125" s="7"/>
    </row>
    <row r="126" spans="1:22" ht="15.75" customHeight="1" x14ac:dyDescent="0.15">
      <c r="A126" s="7"/>
      <c r="B126" s="151"/>
      <c r="C126" s="134"/>
      <c r="D126" s="134"/>
      <c r="E126" s="152"/>
      <c r="F126" s="133"/>
      <c r="G126" s="134"/>
      <c r="H126" s="135"/>
      <c r="I126" s="84"/>
      <c r="J126" s="85"/>
      <c r="K126" s="136"/>
      <c r="L126" s="137"/>
      <c r="M126" s="62">
        <f>+I126*K126</f>
        <v>0</v>
      </c>
      <c r="N126" s="14">
        <f t="shared" ref="N126:U126" si="62">IF(N125=0,0,ROUNDDOWN(N125*$M126,0))</f>
        <v>0</v>
      </c>
      <c r="O126" s="12">
        <f t="shared" si="62"/>
        <v>0</v>
      </c>
      <c r="P126" s="12">
        <f t="shared" si="62"/>
        <v>0</v>
      </c>
      <c r="Q126" s="12">
        <f t="shared" si="62"/>
        <v>0</v>
      </c>
      <c r="R126" s="12">
        <f t="shared" si="62"/>
        <v>0</v>
      </c>
      <c r="S126" s="12">
        <f t="shared" si="62"/>
        <v>0</v>
      </c>
      <c r="T126" s="12">
        <f t="shared" si="62"/>
        <v>0</v>
      </c>
      <c r="U126" s="13">
        <f t="shared" si="62"/>
        <v>0</v>
      </c>
      <c r="V126" s="7"/>
    </row>
    <row r="127" spans="1:22" ht="15.75" customHeight="1" x14ac:dyDescent="0.15">
      <c r="A127" s="7"/>
      <c r="B127" s="172"/>
      <c r="C127" s="131"/>
      <c r="D127" s="131"/>
      <c r="E127" s="173"/>
      <c r="F127" s="130"/>
      <c r="G127" s="131"/>
      <c r="H127" s="132"/>
      <c r="I127" s="98"/>
      <c r="J127" s="99"/>
      <c r="K127" s="144"/>
      <c r="L127" s="145"/>
      <c r="M127" s="63">
        <v>0</v>
      </c>
      <c r="N127" s="81"/>
      <c r="O127" s="82"/>
      <c r="P127" s="82"/>
      <c r="Q127" s="82"/>
      <c r="R127" s="82"/>
      <c r="S127" s="82"/>
      <c r="T127" s="82"/>
      <c r="U127" s="83"/>
      <c r="V127" s="7"/>
    </row>
    <row r="128" spans="1:22" ht="15.75" customHeight="1" x14ac:dyDescent="0.15">
      <c r="A128" s="7"/>
      <c r="B128" s="151"/>
      <c r="C128" s="134"/>
      <c r="D128" s="134"/>
      <c r="E128" s="152"/>
      <c r="F128" s="133"/>
      <c r="G128" s="134"/>
      <c r="H128" s="135"/>
      <c r="I128" s="84"/>
      <c r="J128" s="85"/>
      <c r="K128" s="136"/>
      <c r="L128" s="137"/>
      <c r="M128" s="62">
        <f>+I128*K128</f>
        <v>0</v>
      </c>
      <c r="N128" s="14">
        <f t="shared" ref="N128:U128" si="63">IF(N127=0,0,ROUNDDOWN(N127*$M128,0))</f>
        <v>0</v>
      </c>
      <c r="O128" s="12">
        <f t="shared" si="63"/>
        <v>0</v>
      </c>
      <c r="P128" s="12">
        <f t="shared" si="63"/>
        <v>0</v>
      </c>
      <c r="Q128" s="12">
        <f t="shared" si="63"/>
        <v>0</v>
      </c>
      <c r="R128" s="12">
        <f t="shared" si="63"/>
        <v>0</v>
      </c>
      <c r="S128" s="12">
        <f t="shared" si="63"/>
        <v>0</v>
      </c>
      <c r="T128" s="12">
        <f t="shared" si="63"/>
        <v>0</v>
      </c>
      <c r="U128" s="13">
        <f t="shared" si="63"/>
        <v>0</v>
      </c>
      <c r="V128" s="7"/>
    </row>
    <row r="129" spans="1:22" ht="15.75" customHeight="1" x14ac:dyDescent="0.15">
      <c r="A129" s="7"/>
      <c r="B129" s="172"/>
      <c r="C129" s="131"/>
      <c r="D129" s="131"/>
      <c r="E129" s="173"/>
      <c r="F129" s="130"/>
      <c r="G129" s="131"/>
      <c r="H129" s="132"/>
      <c r="I129" s="98"/>
      <c r="J129" s="99"/>
      <c r="K129" s="144"/>
      <c r="L129" s="145"/>
      <c r="M129" s="63">
        <v>0</v>
      </c>
      <c r="N129" s="81"/>
      <c r="O129" s="82"/>
      <c r="P129" s="82"/>
      <c r="Q129" s="82"/>
      <c r="R129" s="82"/>
      <c r="S129" s="82"/>
      <c r="T129" s="82"/>
      <c r="U129" s="83"/>
      <c r="V129" s="7"/>
    </row>
    <row r="130" spans="1:22" ht="15.75" customHeight="1" x14ac:dyDescent="0.15">
      <c r="A130" s="7"/>
      <c r="B130" s="151"/>
      <c r="C130" s="134"/>
      <c r="D130" s="134"/>
      <c r="E130" s="152"/>
      <c r="F130" s="133"/>
      <c r="G130" s="134"/>
      <c r="H130" s="135"/>
      <c r="I130" s="84"/>
      <c r="J130" s="85"/>
      <c r="K130" s="136"/>
      <c r="L130" s="137"/>
      <c r="M130" s="62">
        <f>+I130*K130</f>
        <v>0</v>
      </c>
      <c r="N130" s="14">
        <f t="shared" ref="N130:U130" si="64">IF(N129=0,0,ROUNDDOWN(N129*$M130,0))</f>
        <v>0</v>
      </c>
      <c r="O130" s="12">
        <f t="shared" si="64"/>
        <v>0</v>
      </c>
      <c r="P130" s="12">
        <f t="shared" si="64"/>
        <v>0</v>
      </c>
      <c r="Q130" s="12">
        <f t="shared" si="64"/>
        <v>0</v>
      </c>
      <c r="R130" s="12">
        <f t="shared" si="64"/>
        <v>0</v>
      </c>
      <c r="S130" s="12">
        <f t="shared" si="64"/>
        <v>0</v>
      </c>
      <c r="T130" s="12">
        <f t="shared" si="64"/>
        <v>0</v>
      </c>
      <c r="U130" s="13">
        <f t="shared" si="64"/>
        <v>0</v>
      </c>
      <c r="V130" s="7"/>
    </row>
    <row r="131" spans="1:22" ht="15.75" customHeight="1" x14ac:dyDescent="0.15">
      <c r="A131" s="7"/>
      <c r="B131" s="172"/>
      <c r="C131" s="131"/>
      <c r="D131" s="131"/>
      <c r="E131" s="173"/>
      <c r="F131" s="130"/>
      <c r="G131" s="131"/>
      <c r="H131" s="132"/>
      <c r="I131" s="98"/>
      <c r="J131" s="99"/>
      <c r="K131" s="144"/>
      <c r="L131" s="145"/>
      <c r="M131" s="63">
        <v>0</v>
      </c>
      <c r="N131" s="81"/>
      <c r="O131" s="82"/>
      <c r="P131" s="82"/>
      <c r="Q131" s="82"/>
      <c r="R131" s="82"/>
      <c r="S131" s="82"/>
      <c r="T131" s="82"/>
      <c r="U131" s="83"/>
      <c r="V131" s="7"/>
    </row>
    <row r="132" spans="1:22" ht="15.75" customHeight="1" x14ac:dyDescent="0.15">
      <c r="A132" s="7"/>
      <c r="B132" s="151"/>
      <c r="C132" s="134"/>
      <c r="D132" s="134"/>
      <c r="E132" s="152"/>
      <c r="F132" s="133"/>
      <c r="G132" s="134"/>
      <c r="H132" s="135"/>
      <c r="I132" s="84"/>
      <c r="J132" s="85"/>
      <c r="K132" s="136"/>
      <c r="L132" s="137"/>
      <c r="M132" s="62">
        <f>+I132*K132</f>
        <v>0</v>
      </c>
      <c r="N132" s="14">
        <f t="shared" ref="N132:U132" si="65">IF(N131=0,0,ROUNDDOWN(N131*$M132,0))</f>
        <v>0</v>
      </c>
      <c r="O132" s="12">
        <f t="shared" si="65"/>
        <v>0</v>
      </c>
      <c r="P132" s="12">
        <f t="shared" si="65"/>
        <v>0</v>
      </c>
      <c r="Q132" s="12">
        <f t="shared" si="65"/>
        <v>0</v>
      </c>
      <c r="R132" s="12">
        <f t="shared" si="65"/>
        <v>0</v>
      </c>
      <c r="S132" s="12">
        <f t="shared" si="65"/>
        <v>0</v>
      </c>
      <c r="T132" s="12">
        <f t="shared" si="65"/>
        <v>0</v>
      </c>
      <c r="U132" s="13">
        <f t="shared" si="65"/>
        <v>0</v>
      </c>
      <c r="V132" s="7"/>
    </row>
    <row r="133" spans="1:22" ht="15.75" customHeight="1" x14ac:dyDescent="0.15">
      <c r="A133" s="7"/>
      <c r="B133" s="172"/>
      <c r="C133" s="131"/>
      <c r="D133" s="131"/>
      <c r="E133" s="173"/>
      <c r="F133" s="130"/>
      <c r="G133" s="131"/>
      <c r="H133" s="132"/>
      <c r="I133" s="98"/>
      <c r="J133" s="99"/>
      <c r="K133" s="144"/>
      <c r="L133" s="145"/>
      <c r="M133" s="63">
        <v>0</v>
      </c>
      <c r="N133" s="81"/>
      <c r="O133" s="82"/>
      <c r="P133" s="82"/>
      <c r="Q133" s="82"/>
      <c r="R133" s="82"/>
      <c r="S133" s="82"/>
      <c r="T133" s="82"/>
      <c r="U133" s="83"/>
      <c r="V133" s="7"/>
    </row>
    <row r="134" spans="1:22" ht="15.75" customHeight="1" x14ac:dyDescent="0.15">
      <c r="A134" s="7"/>
      <c r="B134" s="151"/>
      <c r="C134" s="134"/>
      <c r="D134" s="134"/>
      <c r="E134" s="152"/>
      <c r="F134" s="133"/>
      <c r="G134" s="134"/>
      <c r="H134" s="135"/>
      <c r="I134" s="84"/>
      <c r="J134" s="85"/>
      <c r="K134" s="136"/>
      <c r="L134" s="137"/>
      <c r="M134" s="62">
        <f>+I134*K134</f>
        <v>0</v>
      </c>
      <c r="N134" s="14">
        <f t="shared" ref="N134:U134" si="66">IF(N133=0,0,ROUNDDOWN(N133*$M134,0))</f>
        <v>0</v>
      </c>
      <c r="O134" s="12">
        <f t="shared" si="66"/>
        <v>0</v>
      </c>
      <c r="P134" s="12">
        <f t="shared" si="66"/>
        <v>0</v>
      </c>
      <c r="Q134" s="12">
        <f t="shared" si="66"/>
        <v>0</v>
      </c>
      <c r="R134" s="12">
        <f t="shared" si="66"/>
        <v>0</v>
      </c>
      <c r="S134" s="12">
        <f t="shared" si="66"/>
        <v>0</v>
      </c>
      <c r="T134" s="12">
        <f t="shared" si="66"/>
        <v>0</v>
      </c>
      <c r="U134" s="13">
        <f t="shared" si="66"/>
        <v>0</v>
      </c>
      <c r="V134" s="7"/>
    </row>
    <row r="135" spans="1:22" ht="15.75" customHeight="1" x14ac:dyDescent="0.15">
      <c r="A135" s="7"/>
      <c r="B135" s="172"/>
      <c r="C135" s="131"/>
      <c r="D135" s="131"/>
      <c r="E135" s="173"/>
      <c r="F135" s="130"/>
      <c r="G135" s="131"/>
      <c r="H135" s="132"/>
      <c r="I135" s="98"/>
      <c r="J135" s="99"/>
      <c r="K135" s="144"/>
      <c r="L135" s="145"/>
      <c r="M135" s="63">
        <v>0</v>
      </c>
      <c r="N135" s="81"/>
      <c r="O135" s="82"/>
      <c r="P135" s="82"/>
      <c r="Q135" s="82"/>
      <c r="R135" s="82"/>
      <c r="S135" s="82"/>
      <c r="T135" s="82"/>
      <c r="U135" s="83"/>
      <c r="V135" s="7"/>
    </row>
    <row r="136" spans="1:22" ht="15.75" customHeight="1" x14ac:dyDescent="0.15">
      <c r="A136" s="7"/>
      <c r="B136" s="151"/>
      <c r="C136" s="134"/>
      <c r="D136" s="134"/>
      <c r="E136" s="152"/>
      <c r="F136" s="133"/>
      <c r="G136" s="134"/>
      <c r="H136" s="135"/>
      <c r="I136" s="84"/>
      <c r="J136" s="85"/>
      <c r="K136" s="136"/>
      <c r="L136" s="137"/>
      <c r="M136" s="62">
        <f>+I136*K136</f>
        <v>0</v>
      </c>
      <c r="N136" s="14">
        <f t="shared" ref="N136:U136" si="67">IF(N135=0,0,ROUNDDOWN(N135*$M136,0))</f>
        <v>0</v>
      </c>
      <c r="O136" s="12">
        <f t="shared" si="67"/>
        <v>0</v>
      </c>
      <c r="P136" s="12">
        <f t="shared" si="67"/>
        <v>0</v>
      </c>
      <c r="Q136" s="12">
        <f t="shared" si="67"/>
        <v>0</v>
      </c>
      <c r="R136" s="12">
        <f t="shared" si="67"/>
        <v>0</v>
      </c>
      <c r="S136" s="12">
        <f t="shared" si="67"/>
        <v>0</v>
      </c>
      <c r="T136" s="12">
        <f t="shared" si="67"/>
        <v>0</v>
      </c>
      <c r="U136" s="13">
        <f t="shared" si="67"/>
        <v>0</v>
      </c>
      <c r="V136" s="7"/>
    </row>
    <row r="137" spans="1:22" ht="15.75" customHeight="1" x14ac:dyDescent="0.15">
      <c r="A137" s="7"/>
      <c r="B137" s="172"/>
      <c r="C137" s="131"/>
      <c r="D137" s="131"/>
      <c r="E137" s="173"/>
      <c r="F137" s="130"/>
      <c r="G137" s="131"/>
      <c r="H137" s="132"/>
      <c r="I137" s="98"/>
      <c r="J137" s="99"/>
      <c r="K137" s="144"/>
      <c r="L137" s="145"/>
      <c r="M137" s="63">
        <v>0</v>
      </c>
      <c r="N137" s="81"/>
      <c r="O137" s="82"/>
      <c r="P137" s="82"/>
      <c r="Q137" s="82"/>
      <c r="R137" s="82"/>
      <c r="S137" s="82"/>
      <c r="T137" s="82"/>
      <c r="U137" s="83"/>
      <c r="V137" s="7"/>
    </row>
    <row r="138" spans="1:22" ht="15.75" customHeight="1" x14ac:dyDescent="0.15">
      <c r="A138" s="7"/>
      <c r="B138" s="151"/>
      <c r="C138" s="134"/>
      <c r="D138" s="134"/>
      <c r="E138" s="152"/>
      <c r="F138" s="133"/>
      <c r="G138" s="134"/>
      <c r="H138" s="135"/>
      <c r="I138" s="84"/>
      <c r="J138" s="85"/>
      <c r="K138" s="136"/>
      <c r="L138" s="137"/>
      <c r="M138" s="62">
        <f>+I138*K138</f>
        <v>0</v>
      </c>
      <c r="N138" s="14">
        <f t="shared" ref="N138:U138" si="68">IF(N137=0,0,ROUNDDOWN(N137*$M138,0))</f>
        <v>0</v>
      </c>
      <c r="O138" s="12">
        <f t="shared" si="68"/>
        <v>0</v>
      </c>
      <c r="P138" s="12">
        <f t="shared" si="68"/>
        <v>0</v>
      </c>
      <c r="Q138" s="12">
        <f t="shared" si="68"/>
        <v>0</v>
      </c>
      <c r="R138" s="12">
        <f t="shared" si="68"/>
        <v>0</v>
      </c>
      <c r="S138" s="12">
        <f t="shared" si="68"/>
        <v>0</v>
      </c>
      <c r="T138" s="12">
        <f t="shared" si="68"/>
        <v>0</v>
      </c>
      <c r="U138" s="13">
        <f t="shared" si="68"/>
        <v>0</v>
      </c>
      <c r="V138" s="7"/>
    </row>
    <row r="139" spans="1:22" ht="15.75" customHeight="1" x14ac:dyDescent="0.15">
      <c r="A139" s="7"/>
      <c r="B139" s="172"/>
      <c r="C139" s="131"/>
      <c r="D139" s="131"/>
      <c r="E139" s="173"/>
      <c r="F139" s="130"/>
      <c r="G139" s="131"/>
      <c r="H139" s="132"/>
      <c r="I139" s="98"/>
      <c r="J139" s="99"/>
      <c r="K139" s="144"/>
      <c r="L139" s="145"/>
      <c r="M139" s="63">
        <v>0</v>
      </c>
      <c r="N139" s="81"/>
      <c r="O139" s="82"/>
      <c r="P139" s="82"/>
      <c r="Q139" s="82"/>
      <c r="R139" s="82"/>
      <c r="S139" s="82"/>
      <c r="T139" s="82"/>
      <c r="U139" s="83"/>
      <c r="V139" s="7"/>
    </row>
    <row r="140" spans="1:22" ht="15.75" customHeight="1" x14ac:dyDescent="0.15">
      <c r="A140" s="7"/>
      <c r="B140" s="151"/>
      <c r="C140" s="134"/>
      <c r="D140" s="134"/>
      <c r="E140" s="152"/>
      <c r="F140" s="133"/>
      <c r="G140" s="134"/>
      <c r="H140" s="135"/>
      <c r="I140" s="84"/>
      <c r="J140" s="85"/>
      <c r="K140" s="136"/>
      <c r="L140" s="137"/>
      <c r="M140" s="62">
        <f>+I140*K140</f>
        <v>0</v>
      </c>
      <c r="N140" s="14">
        <f t="shared" ref="N140:U140" si="69">IF(N139=0,0,ROUNDDOWN(N139*$M140,0))</f>
        <v>0</v>
      </c>
      <c r="O140" s="12">
        <f t="shared" si="69"/>
        <v>0</v>
      </c>
      <c r="P140" s="12">
        <f t="shared" si="69"/>
        <v>0</v>
      </c>
      <c r="Q140" s="12">
        <f t="shared" si="69"/>
        <v>0</v>
      </c>
      <c r="R140" s="12">
        <f t="shared" si="69"/>
        <v>0</v>
      </c>
      <c r="S140" s="12">
        <f t="shared" si="69"/>
        <v>0</v>
      </c>
      <c r="T140" s="12">
        <f t="shared" si="69"/>
        <v>0</v>
      </c>
      <c r="U140" s="13">
        <f t="shared" si="69"/>
        <v>0</v>
      </c>
      <c r="V140" s="7"/>
    </row>
    <row r="141" spans="1:22" ht="15.75" customHeight="1" x14ac:dyDescent="0.15">
      <c r="A141" s="7"/>
      <c r="B141" s="172"/>
      <c r="C141" s="131"/>
      <c r="D141" s="131"/>
      <c r="E141" s="173"/>
      <c r="F141" s="130"/>
      <c r="G141" s="131"/>
      <c r="H141" s="132"/>
      <c r="I141" s="98"/>
      <c r="J141" s="99"/>
      <c r="K141" s="144"/>
      <c r="L141" s="145"/>
      <c r="M141" s="63">
        <v>0</v>
      </c>
      <c r="N141" s="81"/>
      <c r="O141" s="82"/>
      <c r="P141" s="82"/>
      <c r="Q141" s="82"/>
      <c r="R141" s="82"/>
      <c r="S141" s="82"/>
      <c r="T141" s="82"/>
      <c r="U141" s="83"/>
      <c r="V141" s="7"/>
    </row>
    <row r="142" spans="1:22" ht="15.75" customHeight="1" x14ac:dyDescent="0.15">
      <c r="A142" s="7"/>
      <c r="B142" s="151"/>
      <c r="C142" s="134"/>
      <c r="D142" s="134"/>
      <c r="E142" s="152"/>
      <c r="F142" s="133"/>
      <c r="G142" s="134"/>
      <c r="H142" s="135"/>
      <c r="I142" s="84"/>
      <c r="J142" s="85"/>
      <c r="K142" s="136"/>
      <c r="L142" s="137"/>
      <c r="M142" s="62">
        <f>+I142*K142</f>
        <v>0</v>
      </c>
      <c r="N142" s="14">
        <f t="shared" ref="N142:U142" si="70">IF(N141=0,0,ROUNDDOWN(N141*$M142,0))</f>
        <v>0</v>
      </c>
      <c r="O142" s="12">
        <f t="shared" si="70"/>
        <v>0</v>
      </c>
      <c r="P142" s="12">
        <f t="shared" si="70"/>
        <v>0</v>
      </c>
      <c r="Q142" s="12">
        <f t="shared" si="70"/>
        <v>0</v>
      </c>
      <c r="R142" s="12">
        <f t="shared" si="70"/>
        <v>0</v>
      </c>
      <c r="S142" s="12">
        <f t="shared" si="70"/>
        <v>0</v>
      </c>
      <c r="T142" s="12">
        <f t="shared" si="70"/>
        <v>0</v>
      </c>
      <c r="U142" s="13">
        <f t="shared" si="70"/>
        <v>0</v>
      </c>
      <c r="V142" s="7"/>
    </row>
    <row r="143" spans="1:22" ht="15.75" customHeight="1" x14ac:dyDescent="0.15">
      <c r="A143" s="7"/>
      <c r="B143" s="172"/>
      <c r="C143" s="131"/>
      <c r="D143" s="131"/>
      <c r="E143" s="173"/>
      <c r="F143" s="130"/>
      <c r="G143" s="131"/>
      <c r="H143" s="132"/>
      <c r="I143" s="98"/>
      <c r="J143" s="99"/>
      <c r="K143" s="144"/>
      <c r="L143" s="145"/>
      <c r="M143" s="63">
        <v>0</v>
      </c>
      <c r="N143" s="81"/>
      <c r="O143" s="82"/>
      <c r="P143" s="82"/>
      <c r="Q143" s="82"/>
      <c r="R143" s="82"/>
      <c r="S143" s="82"/>
      <c r="T143" s="82"/>
      <c r="U143" s="83"/>
      <c r="V143" s="7"/>
    </row>
    <row r="144" spans="1:22" ht="15.75" customHeight="1" x14ac:dyDescent="0.15">
      <c r="A144" s="7"/>
      <c r="B144" s="151"/>
      <c r="C144" s="134"/>
      <c r="D144" s="134"/>
      <c r="E144" s="152"/>
      <c r="F144" s="133"/>
      <c r="G144" s="134"/>
      <c r="H144" s="135"/>
      <c r="I144" s="84"/>
      <c r="J144" s="85"/>
      <c r="K144" s="136"/>
      <c r="L144" s="137"/>
      <c r="M144" s="62">
        <f>+I144*K144</f>
        <v>0</v>
      </c>
      <c r="N144" s="14">
        <f t="shared" ref="N144:U144" si="71">IF(N143=0,0,ROUNDDOWN(N143*$M144,0))</f>
        <v>0</v>
      </c>
      <c r="O144" s="12">
        <f t="shared" si="71"/>
        <v>0</v>
      </c>
      <c r="P144" s="12">
        <f t="shared" si="71"/>
        <v>0</v>
      </c>
      <c r="Q144" s="12">
        <f t="shared" si="71"/>
        <v>0</v>
      </c>
      <c r="R144" s="12">
        <f t="shared" si="71"/>
        <v>0</v>
      </c>
      <c r="S144" s="12">
        <f t="shared" si="71"/>
        <v>0</v>
      </c>
      <c r="T144" s="12">
        <f t="shared" si="71"/>
        <v>0</v>
      </c>
      <c r="U144" s="13">
        <f t="shared" si="71"/>
        <v>0</v>
      </c>
      <c r="V144" s="7"/>
    </row>
    <row r="145" spans="1:22" ht="15.75" customHeight="1" x14ac:dyDescent="0.15">
      <c r="A145" s="7"/>
      <c r="B145" s="172"/>
      <c r="C145" s="131"/>
      <c r="D145" s="131"/>
      <c r="E145" s="173"/>
      <c r="F145" s="130"/>
      <c r="G145" s="131"/>
      <c r="H145" s="132"/>
      <c r="I145" s="98"/>
      <c r="J145" s="99"/>
      <c r="K145" s="144"/>
      <c r="L145" s="145"/>
      <c r="M145" s="63">
        <v>0</v>
      </c>
      <c r="N145" s="81"/>
      <c r="O145" s="82"/>
      <c r="P145" s="82"/>
      <c r="Q145" s="82"/>
      <c r="R145" s="82"/>
      <c r="S145" s="82"/>
      <c r="T145" s="82"/>
      <c r="U145" s="83"/>
      <c r="V145" s="7"/>
    </row>
    <row r="146" spans="1:22" ht="15.75" customHeight="1" x14ac:dyDescent="0.15">
      <c r="A146" s="7"/>
      <c r="B146" s="151"/>
      <c r="C146" s="134"/>
      <c r="D146" s="134"/>
      <c r="E146" s="152"/>
      <c r="F146" s="133"/>
      <c r="G146" s="134"/>
      <c r="H146" s="135"/>
      <c r="I146" s="84"/>
      <c r="J146" s="85"/>
      <c r="K146" s="136"/>
      <c r="L146" s="137"/>
      <c r="M146" s="62">
        <f>+I146*K146</f>
        <v>0</v>
      </c>
      <c r="N146" s="14">
        <f t="shared" ref="N146:U146" si="72">IF(N145=0,0,ROUNDDOWN(N145*$M146,0))</f>
        <v>0</v>
      </c>
      <c r="O146" s="12">
        <f t="shared" si="72"/>
        <v>0</v>
      </c>
      <c r="P146" s="12">
        <f t="shared" si="72"/>
        <v>0</v>
      </c>
      <c r="Q146" s="12">
        <f t="shared" si="72"/>
        <v>0</v>
      </c>
      <c r="R146" s="12">
        <f t="shared" si="72"/>
        <v>0</v>
      </c>
      <c r="S146" s="12">
        <f t="shared" si="72"/>
        <v>0</v>
      </c>
      <c r="T146" s="12">
        <f t="shared" si="72"/>
        <v>0</v>
      </c>
      <c r="U146" s="13">
        <f t="shared" si="72"/>
        <v>0</v>
      </c>
      <c r="V146" s="7"/>
    </row>
    <row r="147" spans="1:22" ht="15.75" customHeight="1" x14ac:dyDescent="0.15">
      <c r="A147" s="7"/>
      <c r="B147" s="172"/>
      <c r="C147" s="131"/>
      <c r="D147" s="131"/>
      <c r="E147" s="173"/>
      <c r="F147" s="130"/>
      <c r="G147" s="131"/>
      <c r="H147" s="132"/>
      <c r="I147" s="98"/>
      <c r="J147" s="99"/>
      <c r="K147" s="144"/>
      <c r="L147" s="145"/>
      <c r="M147" s="63">
        <v>0</v>
      </c>
      <c r="N147" s="81"/>
      <c r="O147" s="82"/>
      <c r="P147" s="82"/>
      <c r="Q147" s="82"/>
      <c r="R147" s="82"/>
      <c r="S147" s="82"/>
      <c r="T147" s="82"/>
      <c r="U147" s="83"/>
      <c r="V147" s="7"/>
    </row>
    <row r="148" spans="1:22" ht="15.75" customHeight="1" x14ac:dyDescent="0.15">
      <c r="A148" s="7"/>
      <c r="B148" s="151"/>
      <c r="C148" s="134"/>
      <c r="D148" s="134"/>
      <c r="E148" s="152"/>
      <c r="F148" s="133"/>
      <c r="G148" s="134"/>
      <c r="H148" s="135"/>
      <c r="I148" s="84"/>
      <c r="J148" s="85"/>
      <c r="K148" s="136"/>
      <c r="L148" s="137"/>
      <c r="M148" s="62">
        <f>+I148*K148</f>
        <v>0</v>
      </c>
      <c r="N148" s="14">
        <f t="shared" ref="N148:U148" si="73">IF(N147=0,0,ROUNDDOWN(N147*$M148,0))</f>
        <v>0</v>
      </c>
      <c r="O148" s="12">
        <f t="shared" si="73"/>
        <v>0</v>
      </c>
      <c r="P148" s="12">
        <f t="shared" si="73"/>
        <v>0</v>
      </c>
      <c r="Q148" s="12">
        <f t="shared" si="73"/>
        <v>0</v>
      </c>
      <c r="R148" s="12">
        <f t="shared" si="73"/>
        <v>0</v>
      </c>
      <c r="S148" s="12">
        <f t="shared" si="73"/>
        <v>0</v>
      </c>
      <c r="T148" s="12">
        <f t="shared" si="73"/>
        <v>0</v>
      </c>
      <c r="U148" s="13">
        <f t="shared" si="73"/>
        <v>0</v>
      </c>
      <c r="V148" s="7"/>
    </row>
    <row r="149" spans="1:22" ht="15.75" customHeight="1" x14ac:dyDescent="0.15">
      <c r="A149" s="7"/>
      <c r="B149" s="172"/>
      <c r="C149" s="131"/>
      <c r="D149" s="131"/>
      <c r="E149" s="173"/>
      <c r="F149" s="130"/>
      <c r="G149" s="131"/>
      <c r="H149" s="132"/>
      <c r="I149" s="98"/>
      <c r="J149" s="99"/>
      <c r="K149" s="144"/>
      <c r="L149" s="145"/>
      <c r="M149" s="63">
        <v>0</v>
      </c>
      <c r="N149" s="81"/>
      <c r="O149" s="82"/>
      <c r="P149" s="82"/>
      <c r="Q149" s="82"/>
      <c r="R149" s="82"/>
      <c r="S149" s="82"/>
      <c r="T149" s="82"/>
      <c r="U149" s="83"/>
      <c r="V149" s="7"/>
    </row>
    <row r="150" spans="1:22" ht="15.75" customHeight="1" x14ac:dyDescent="0.15">
      <c r="A150" s="7"/>
      <c r="B150" s="151"/>
      <c r="C150" s="134"/>
      <c r="D150" s="134"/>
      <c r="E150" s="152"/>
      <c r="F150" s="133"/>
      <c r="G150" s="134"/>
      <c r="H150" s="135"/>
      <c r="I150" s="84"/>
      <c r="J150" s="85"/>
      <c r="K150" s="136"/>
      <c r="L150" s="137"/>
      <c r="M150" s="62">
        <f>+I150*K150</f>
        <v>0</v>
      </c>
      <c r="N150" s="14">
        <f t="shared" ref="N150:U150" si="74">IF(N149=0,0,ROUNDDOWN(N149*$M150,0))</f>
        <v>0</v>
      </c>
      <c r="O150" s="12">
        <f t="shared" si="74"/>
        <v>0</v>
      </c>
      <c r="P150" s="12">
        <f t="shared" si="74"/>
        <v>0</v>
      </c>
      <c r="Q150" s="12">
        <f t="shared" si="74"/>
        <v>0</v>
      </c>
      <c r="R150" s="12">
        <f t="shared" si="74"/>
        <v>0</v>
      </c>
      <c r="S150" s="12">
        <f t="shared" si="74"/>
        <v>0</v>
      </c>
      <c r="T150" s="12">
        <f t="shared" si="74"/>
        <v>0</v>
      </c>
      <c r="U150" s="13">
        <f t="shared" si="74"/>
        <v>0</v>
      </c>
      <c r="V150" s="7"/>
    </row>
    <row r="151" spans="1:22" ht="15.75" customHeight="1" x14ac:dyDescent="0.15">
      <c r="A151" s="7"/>
      <c r="B151" s="172"/>
      <c r="C151" s="131"/>
      <c r="D151" s="131"/>
      <c r="E151" s="173"/>
      <c r="F151" s="130"/>
      <c r="G151" s="131"/>
      <c r="H151" s="132"/>
      <c r="I151" s="98"/>
      <c r="J151" s="99"/>
      <c r="K151" s="144"/>
      <c r="L151" s="145"/>
      <c r="M151" s="63">
        <v>0</v>
      </c>
      <c r="N151" s="81"/>
      <c r="O151" s="82"/>
      <c r="P151" s="82"/>
      <c r="Q151" s="82"/>
      <c r="R151" s="82"/>
      <c r="S151" s="82"/>
      <c r="T151" s="82"/>
      <c r="U151" s="83"/>
      <c r="V151" s="7"/>
    </row>
    <row r="152" spans="1:22" ht="15.75" customHeight="1" x14ac:dyDescent="0.15">
      <c r="A152" s="7"/>
      <c r="B152" s="151"/>
      <c r="C152" s="134"/>
      <c r="D152" s="134"/>
      <c r="E152" s="152"/>
      <c r="F152" s="133"/>
      <c r="G152" s="134"/>
      <c r="H152" s="135"/>
      <c r="I152" s="84"/>
      <c r="J152" s="85"/>
      <c r="K152" s="136"/>
      <c r="L152" s="137"/>
      <c r="M152" s="62">
        <f>+I152*K152</f>
        <v>0</v>
      </c>
      <c r="N152" s="14">
        <f t="shared" ref="N152:U152" si="75">IF(N151=0,0,ROUNDDOWN(N151*$M152,0))</f>
        <v>0</v>
      </c>
      <c r="O152" s="12">
        <f t="shared" si="75"/>
        <v>0</v>
      </c>
      <c r="P152" s="12">
        <f t="shared" si="75"/>
        <v>0</v>
      </c>
      <c r="Q152" s="12">
        <f t="shared" si="75"/>
        <v>0</v>
      </c>
      <c r="R152" s="12">
        <f t="shared" si="75"/>
        <v>0</v>
      </c>
      <c r="S152" s="12">
        <f t="shared" si="75"/>
        <v>0</v>
      </c>
      <c r="T152" s="12">
        <f t="shared" si="75"/>
        <v>0</v>
      </c>
      <c r="U152" s="13">
        <f t="shared" si="75"/>
        <v>0</v>
      </c>
      <c r="V152" s="7"/>
    </row>
    <row r="153" spans="1:22" ht="15.75" customHeight="1" x14ac:dyDescent="0.15">
      <c r="A153" s="7"/>
      <c r="B153" s="172"/>
      <c r="C153" s="131"/>
      <c r="D153" s="131"/>
      <c r="E153" s="173"/>
      <c r="F153" s="130"/>
      <c r="G153" s="131"/>
      <c r="H153" s="132"/>
      <c r="I153" s="98"/>
      <c r="J153" s="99"/>
      <c r="K153" s="144"/>
      <c r="L153" s="145"/>
      <c r="M153" s="63">
        <v>0</v>
      </c>
      <c r="N153" s="81"/>
      <c r="O153" s="82"/>
      <c r="P153" s="82"/>
      <c r="Q153" s="82"/>
      <c r="R153" s="82"/>
      <c r="S153" s="82"/>
      <c r="T153" s="82"/>
      <c r="U153" s="83"/>
      <c r="V153" s="7"/>
    </row>
    <row r="154" spans="1:22" ht="15.75" customHeight="1" x14ac:dyDescent="0.15">
      <c r="A154" s="7"/>
      <c r="B154" s="151"/>
      <c r="C154" s="134"/>
      <c r="D154" s="134"/>
      <c r="E154" s="152"/>
      <c r="F154" s="133"/>
      <c r="G154" s="134"/>
      <c r="H154" s="135"/>
      <c r="I154" s="84"/>
      <c r="J154" s="85"/>
      <c r="K154" s="136"/>
      <c r="L154" s="137"/>
      <c r="M154" s="62">
        <f>+I154*K154</f>
        <v>0</v>
      </c>
      <c r="N154" s="14">
        <f t="shared" ref="N154:U154" si="76">IF(N153=0,0,ROUNDDOWN(N153*$M154,0))</f>
        <v>0</v>
      </c>
      <c r="O154" s="12">
        <f t="shared" si="76"/>
        <v>0</v>
      </c>
      <c r="P154" s="12">
        <f t="shared" si="76"/>
        <v>0</v>
      </c>
      <c r="Q154" s="12">
        <f t="shared" si="76"/>
        <v>0</v>
      </c>
      <c r="R154" s="12">
        <f t="shared" si="76"/>
        <v>0</v>
      </c>
      <c r="S154" s="12">
        <f t="shared" si="76"/>
        <v>0</v>
      </c>
      <c r="T154" s="12">
        <f t="shared" si="76"/>
        <v>0</v>
      </c>
      <c r="U154" s="13">
        <f t="shared" si="76"/>
        <v>0</v>
      </c>
      <c r="V154" s="7"/>
    </row>
    <row r="155" spans="1:22" ht="15.75" customHeight="1" x14ac:dyDescent="0.15">
      <c r="A155" s="7"/>
      <c r="B155" s="172"/>
      <c r="C155" s="131"/>
      <c r="D155" s="131"/>
      <c r="E155" s="173"/>
      <c r="F155" s="130"/>
      <c r="G155" s="131"/>
      <c r="H155" s="132"/>
      <c r="I155" s="98"/>
      <c r="J155" s="99"/>
      <c r="K155" s="144"/>
      <c r="L155" s="145"/>
      <c r="M155" s="63">
        <v>0</v>
      </c>
      <c r="N155" s="81"/>
      <c r="O155" s="82"/>
      <c r="P155" s="82"/>
      <c r="Q155" s="82"/>
      <c r="R155" s="82"/>
      <c r="S155" s="82"/>
      <c r="T155" s="82"/>
      <c r="U155" s="83"/>
      <c r="V155" s="7"/>
    </row>
    <row r="156" spans="1:22" ht="15.75" customHeight="1" x14ac:dyDescent="0.15">
      <c r="A156" s="7"/>
      <c r="B156" s="151"/>
      <c r="C156" s="134"/>
      <c r="D156" s="134"/>
      <c r="E156" s="152"/>
      <c r="F156" s="133"/>
      <c r="G156" s="134"/>
      <c r="H156" s="135"/>
      <c r="I156" s="84"/>
      <c r="J156" s="85"/>
      <c r="K156" s="136"/>
      <c r="L156" s="137"/>
      <c r="M156" s="62">
        <f>+I156*K156</f>
        <v>0</v>
      </c>
      <c r="N156" s="14">
        <f t="shared" ref="N156:U156" si="77">IF(N155=0,0,ROUNDDOWN(N155*$M156,0))</f>
        <v>0</v>
      </c>
      <c r="O156" s="12">
        <f t="shared" si="77"/>
        <v>0</v>
      </c>
      <c r="P156" s="12">
        <f t="shared" si="77"/>
        <v>0</v>
      </c>
      <c r="Q156" s="12">
        <f t="shared" si="77"/>
        <v>0</v>
      </c>
      <c r="R156" s="12">
        <f t="shared" si="77"/>
        <v>0</v>
      </c>
      <c r="S156" s="12">
        <f t="shared" si="77"/>
        <v>0</v>
      </c>
      <c r="T156" s="12">
        <f t="shared" si="77"/>
        <v>0</v>
      </c>
      <c r="U156" s="13">
        <f t="shared" si="77"/>
        <v>0</v>
      </c>
      <c r="V156" s="7"/>
    </row>
    <row r="157" spans="1:22" ht="15.75" customHeight="1" x14ac:dyDescent="0.15">
      <c r="A157" s="7"/>
      <c r="B157" s="172"/>
      <c r="C157" s="131"/>
      <c r="D157" s="131"/>
      <c r="E157" s="173"/>
      <c r="F157" s="130"/>
      <c r="G157" s="131"/>
      <c r="H157" s="132"/>
      <c r="I157" s="98"/>
      <c r="J157" s="99"/>
      <c r="K157" s="144"/>
      <c r="L157" s="145"/>
      <c r="M157" s="63">
        <v>0</v>
      </c>
      <c r="N157" s="81"/>
      <c r="O157" s="82"/>
      <c r="P157" s="82"/>
      <c r="Q157" s="82"/>
      <c r="R157" s="82"/>
      <c r="S157" s="82"/>
      <c r="T157" s="82"/>
      <c r="U157" s="83"/>
      <c r="V157" s="7"/>
    </row>
    <row r="158" spans="1:22" ht="15.75" customHeight="1" x14ac:dyDescent="0.15">
      <c r="A158" s="7"/>
      <c r="B158" s="151"/>
      <c r="C158" s="134"/>
      <c r="D158" s="134"/>
      <c r="E158" s="152"/>
      <c r="F158" s="133"/>
      <c r="G158" s="134"/>
      <c r="H158" s="135"/>
      <c r="I158" s="84"/>
      <c r="J158" s="85"/>
      <c r="K158" s="136"/>
      <c r="L158" s="137"/>
      <c r="M158" s="62">
        <f>+I158*K158</f>
        <v>0</v>
      </c>
      <c r="N158" s="14">
        <f t="shared" ref="N158:U158" si="78">IF(N157=0,0,ROUNDDOWN(N157*$M158,0))</f>
        <v>0</v>
      </c>
      <c r="O158" s="12">
        <f t="shared" si="78"/>
        <v>0</v>
      </c>
      <c r="P158" s="12">
        <f t="shared" si="78"/>
        <v>0</v>
      </c>
      <c r="Q158" s="12">
        <f t="shared" si="78"/>
        <v>0</v>
      </c>
      <c r="R158" s="12">
        <f t="shared" si="78"/>
        <v>0</v>
      </c>
      <c r="S158" s="12">
        <f t="shared" si="78"/>
        <v>0</v>
      </c>
      <c r="T158" s="12">
        <f t="shared" si="78"/>
        <v>0</v>
      </c>
      <c r="U158" s="13">
        <f t="shared" si="78"/>
        <v>0</v>
      </c>
      <c r="V158" s="7"/>
    </row>
    <row r="159" spans="1:22" ht="15.75" customHeight="1" x14ac:dyDescent="0.15">
      <c r="A159" s="7"/>
      <c r="B159" s="172"/>
      <c r="C159" s="131"/>
      <c r="D159" s="131"/>
      <c r="E159" s="173"/>
      <c r="F159" s="130"/>
      <c r="G159" s="131"/>
      <c r="H159" s="132"/>
      <c r="I159" s="98"/>
      <c r="J159" s="99"/>
      <c r="K159" s="144"/>
      <c r="L159" s="145"/>
      <c r="M159" s="63">
        <v>0</v>
      </c>
      <c r="N159" s="81"/>
      <c r="O159" s="82"/>
      <c r="P159" s="82"/>
      <c r="Q159" s="82"/>
      <c r="R159" s="82"/>
      <c r="S159" s="82"/>
      <c r="T159" s="82"/>
      <c r="U159" s="83"/>
      <c r="V159" s="7"/>
    </row>
    <row r="160" spans="1:22" ht="15.75" customHeight="1" x14ac:dyDescent="0.15">
      <c r="A160" s="7"/>
      <c r="B160" s="151"/>
      <c r="C160" s="134"/>
      <c r="D160" s="134"/>
      <c r="E160" s="152"/>
      <c r="F160" s="133"/>
      <c r="G160" s="134"/>
      <c r="H160" s="135"/>
      <c r="I160" s="84"/>
      <c r="J160" s="85"/>
      <c r="K160" s="136"/>
      <c r="L160" s="137"/>
      <c r="M160" s="62">
        <f>+I160*K160</f>
        <v>0</v>
      </c>
      <c r="N160" s="14">
        <f t="shared" ref="N160:U160" si="79">IF(N159=0,0,ROUNDDOWN(N159*$M160,0))</f>
        <v>0</v>
      </c>
      <c r="O160" s="12">
        <f t="shared" si="79"/>
        <v>0</v>
      </c>
      <c r="P160" s="12">
        <f t="shared" si="79"/>
        <v>0</v>
      </c>
      <c r="Q160" s="12">
        <f t="shared" si="79"/>
        <v>0</v>
      </c>
      <c r="R160" s="12">
        <f t="shared" si="79"/>
        <v>0</v>
      </c>
      <c r="S160" s="12">
        <f t="shared" si="79"/>
        <v>0</v>
      </c>
      <c r="T160" s="12">
        <f t="shared" si="79"/>
        <v>0</v>
      </c>
      <c r="U160" s="13">
        <f t="shared" si="79"/>
        <v>0</v>
      </c>
      <c r="V160" s="7"/>
    </row>
    <row r="161" spans="1:22" ht="15.75" customHeight="1" x14ac:dyDescent="0.15">
      <c r="A161" s="7"/>
      <c r="B161" s="172"/>
      <c r="C161" s="131"/>
      <c r="D161" s="131"/>
      <c r="E161" s="173"/>
      <c r="F161" s="130"/>
      <c r="G161" s="131"/>
      <c r="H161" s="132"/>
      <c r="I161" s="98"/>
      <c r="J161" s="99"/>
      <c r="K161" s="144"/>
      <c r="L161" s="145"/>
      <c r="M161" s="63">
        <v>0</v>
      </c>
      <c r="N161" s="81"/>
      <c r="O161" s="82"/>
      <c r="P161" s="82"/>
      <c r="Q161" s="82"/>
      <c r="R161" s="82"/>
      <c r="S161" s="82"/>
      <c r="T161" s="82"/>
      <c r="U161" s="83"/>
      <c r="V161" s="7"/>
    </row>
    <row r="162" spans="1:22" ht="15.75" customHeight="1" x14ac:dyDescent="0.15">
      <c r="A162" s="7"/>
      <c r="B162" s="151"/>
      <c r="C162" s="134"/>
      <c r="D162" s="134"/>
      <c r="E162" s="152"/>
      <c r="F162" s="133"/>
      <c r="G162" s="134"/>
      <c r="H162" s="135"/>
      <c r="I162" s="84"/>
      <c r="J162" s="85"/>
      <c r="K162" s="136"/>
      <c r="L162" s="137"/>
      <c r="M162" s="62">
        <f>+I162*K162</f>
        <v>0</v>
      </c>
      <c r="N162" s="14">
        <f t="shared" ref="N162:U162" si="80">IF(N161=0,0,ROUNDDOWN(N161*$M162,0))</f>
        <v>0</v>
      </c>
      <c r="O162" s="12">
        <f t="shared" si="80"/>
        <v>0</v>
      </c>
      <c r="P162" s="12">
        <f t="shared" si="80"/>
        <v>0</v>
      </c>
      <c r="Q162" s="12">
        <f t="shared" si="80"/>
        <v>0</v>
      </c>
      <c r="R162" s="12">
        <f t="shared" si="80"/>
        <v>0</v>
      </c>
      <c r="S162" s="12">
        <f t="shared" si="80"/>
        <v>0</v>
      </c>
      <c r="T162" s="12">
        <f t="shared" si="80"/>
        <v>0</v>
      </c>
      <c r="U162" s="13">
        <f t="shared" si="80"/>
        <v>0</v>
      </c>
      <c r="V162" s="7"/>
    </row>
    <row r="163" spans="1:22" ht="15.75" customHeight="1" x14ac:dyDescent="0.15">
      <c r="A163" s="7"/>
      <c r="B163" s="172"/>
      <c r="C163" s="131"/>
      <c r="D163" s="131"/>
      <c r="E163" s="173"/>
      <c r="F163" s="130"/>
      <c r="G163" s="131"/>
      <c r="H163" s="132"/>
      <c r="I163" s="98"/>
      <c r="J163" s="99"/>
      <c r="K163" s="144"/>
      <c r="L163" s="145"/>
      <c r="M163" s="63">
        <v>0</v>
      </c>
      <c r="N163" s="81"/>
      <c r="O163" s="82"/>
      <c r="P163" s="82"/>
      <c r="Q163" s="82"/>
      <c r="R163" s="82"/>
      <c r="S163" s="82"/>
      <c r="T163" s="82"/>
      <c r="U163" s="83"/>
      <c r="V163" s="7"/>
    </row>
    <row r="164" spans="1:22" ht="15.75" customHeight="1" x14ac:dyDescent="0.15">
      <c r="A164" s="7"/>
      <c r="B164" s="151"/>
      <c r="C164" s="134"/>
      <c r="D164" s="134"/>
      <c r="E164" s="152"/>
      <c r="F164" s="133"/>
      <c r="G164" s="134"/>
      <c r="H164" s="135"/>
      <c r="I164" s="84"/>
      <c r="J164" s="85"/>
      <c r="K164" s="136"/>
      <c r="L164" s="137"/>
      <c r="M164" s="62">
        <f>+I164*K164</f>
        <v>0</v>
      </c>
      <c r="N164" s="14">
        <f t="shared" ref="N164:U164" si="81">IF(N163=0,0,ROUNDDOWN(N163*$M164,0))</f>
        <v>0</v>
      </c>
      <c r="O164" s="12">
        <f t="shared" si="81"/>
        <v>0</v>
      </c>
      <c r="P164" s="12">
        <f t="shared" si="81"/>
        <v>0</v>
      </c>
      <c r="Q164" s="12">
        <f t="shared" si="81"/>
        <v>0</v>
      </c>
      <c r="R164" s="12">
        <f t="shared" si="81"/>
        <v>0</v>
      </c>
      <c r="S164" s="12">
        <f t="shared" si="81"/>
        <v>0</v>
      </c>
      <c r="T164" s="12">
        <f t="shared" si="81"/>
        <v>0</v>
      </c>
      <c r="U164" s="13">
        <f t="shared" si="81"/>
        <v>0</v>
      </c>
      <c r="V164" s="7"/>
    </row>
    <row r="165" spans="1:22" ht="15.75" customHeight="1" x14ac:dyDescent="0.15">
      <c r="A165" s="7"/>
      <c r="B165" s="172"/>
      <c r="C165" s="131"/>
      <c r="D165" s="131"/>
      <c r="E165" s="173"/>
      <c r="F165" s="130"/>
      <c r="G165" s="131"/>
      <c r="H165" s="132"/>
      <c r="I165" s="98"/>
      <c r="J165" s="99"/>
      <c r="K165" s="144"/>
      <c r="L165" s="145"/>
      <c r="M165" s="63">
        <v>0</v>
      </c>
      <c r="N165" s="81"/>
      <c r="O165" s="82"/>
      <c r="P165" s="82"/>
      <c r="Q165" s="82"/>
      <c r="R165" s="82"/>
      <c r="S165" s="82"/>
      <c r="T165" s="82"/>
      <c r="U165" s="83"/>
      <c r="V165" s="7"/>
    </row>
    <row r="166" spans="1:22" ht="15.75" customHeight="1" x14ac:dyDescent="0.15">
      <c r="A166" s="7"/>
      <c r="B166" s="151"/>
      <c r="C166" s="134"/>
      <c r="D166" s="134"/>
      <c r="E166" s="152"/>
      <c r="F166" s="133"/>
      <c r="G166" s="134"/>
      <c r="H166" s="135"/>
      <c r="I166" s="84"/>
      <c r="J166" s="85"/>
      <c r="K166" s="136"/>
      <c r="L166" s="137"/>
      <c r="M166" s="62">
        <f>+I166*K166</f>
        <v>0</v>
      </c>
      <c r="N166" s="14">
        <f t="shared" ref="N166:U166" si="82">IF(N165=0,0,ROUNDDOWN(N165*$M166,0))</f>
        <v>0</v>
      </c>
      <c r="O166" s="12">
        <f t="shared" si="82"/>
        <v>0</v>
      </c>
      <c r="P166" s="12">
        <f t="shared" si="82"/>
        <v>0</v>
      </c>
      <c r="Q166" s="12">
        <f t="shared" si="82"/>
        <v>0</v>
      </c>
      <c r="R166" s="12">
        <f t="shared" si="82"/>
        <v>0</v>
      </c>
      <c r="S166" s="12">
        <f t="shared" si="82"/>
        <v>0</v>
      </c>
      <c r="T166" s="12">
        <f t="shared" si="82"/>
        <v>0</v>
      </c>
      <c r="U166" s="13">
        <f t="shared" si="82"/>
        <v>0</v>
      </c>
      <c r="V166" s="7"/>
    </row>
    <row r="167" spans="1:22" ht="15.75" customHeight="1" x14ac:dyDescent="0.15">
      <c r="A167" s="7"/>
      <c r="B167" s="172"/>
      <c r="C167" s="131"/>
      <c r="D167" s="131"/>
      <c r="E167" s="173"/>
      <c r="F167" s="130"/>
      <c r="G167" s="131"/>
      <c r="H167" s="132"/>
      <c r="I167" s="98"/>
      <c r="J167" s="99"/>
      <c r="K167" s="144"/>
      <c r="L167" s="145"/>
      <c r="M167" s="63">
        <v>0</v>
      </c>
      <c r="N167" s="81"/>
      <c r="O167" s="82"/>
      <c r="P167" s="82"/>
      <c r="Q167" s="82"/>
      <c r="R167" s="82"/>
      <c r="S167" s="82"/>
      <c r="T167" s="82"/>
      <c r="U167" s="83"/>
      <c r="V167" s="7"/>
    </row>
    <row r="168" spans="1:22" ht="15.75" customHeight="1" x14ac:dyDescent="0.15">
      <c r="A168" s="7"/>
      <c r="B168" s="151"/>
      <c r="C168" s="134"/>
      <c r="D168" s="134"/>
      <c r="E168" s="152"/>
      <c r="F168" s="133"/>
      <c r="G168" s="134"/>
      <c r="H168" s="135"/>
      <c r="I168" s="84"/>
      <c r="J168" s="85"/>
      <c r="K168" s="136"/>
      <c r="L168" s="137"/>
      <c r="M168" s="62">
        <f>+I168*K168</f>
        <v>0</v>
      </c>
      <c r="N168" s="14">
        <f t="shared" ref="N168:U168" si="83">IF(N167=0,0,ROUNDDOWN(N167*$M168,0))</f>
        <v>0</v>
      </c>
      <c r="O168" s="12">
        <f t="shared" si="83"/>
        <v>0</v>
      </c>
      <c r="P168" s="12">
        <f t="shared" si="83"/>
        <v>0</v>
      </c>
      <c r="Q168" s="12">
        <f t="shared" si="83"/>
        <v>0</v>
      </c>
      <c r="R168" s="12">
        <f t="shared" si="83"/>
        <v>0</v>
      </c>
      <c r="S168" s="12">
        <f t="shared" si="83"/>
        <v>0</v>
      </c>
      <c r="T168" s="12">
        <f t="shared" si="83"/>
        <v>0</v>
      </c>
      <c r="U168" s="13">
        <f t="shared" si="83"/>
        <v>0</v>
      </c>
      <c r="V168" s="7"/>
    </row>
    <row r="169" spans="1:22" ht="15.75" customHeight="1" x14ac:dyDescent="0.15">
      <c r="A169" s="7"/>
      <c r="B169" s="172"/>
      <c r="C169" s="131"/>
      <c r="D169" s="131"/>
      <c r="E169" s="173"/>
      <c r="F169" s="130"/>
      <c r="G169" s="131"/>
      <c r="H169" s="132"/>
      <c r="I169" s="98"/>
      <c r="J169" s="99"/>
      <c r="K169" s="144"/>
      <c r="L169" s="145"/>
      <c r="M169" s="63">
        <v>0</v>
      </c>
      <c r="N169" s="81"/>
      <c r="O169" s="82"/>
      <c r="P169" s="82"/>
      <c r="Q169" s="82"/>
      <c r="R169" s="82"/>
      <c r="S169" s="82"/>
      <c r="T169" s="82"/>
      <c r="U169" s="83"/>
      <c r="V169" s="7"/>
    </row>
    <row r="170" spans="1:22" ht="15.75" customHeight="1" x14ac:dyDescent="0.15">
      <c r="A170" s="7"/>
      <c r="B170" s="151"/>
      <c r="C170" s="134"/>
      <c r="D170" s="134"/>
      <c r="E170" s="152"/>
      <c r="F170" s="133"/>
      <c r="G170" s="134"/>
      <c r="H170" s="135"/>
      <c r="I170" s="84"/>
      <c r="J170" s="85"/>
      <c r="K170" s="136"/>
      <c r="L170" s="137"/>
      <c r="M170" s="62">
        <f>+I170*K170</f>
        <v>0</v>
      </c>
      <c r="N170" s="14">
        <f t="shared" ref="N170:U170" si="84">IF(N169=0,0,ROUNDDOWN(N169*$M170,0))</f>
        <v>0</v>
      </c>
      <c r="O170" s="12">
        <f t="shared" si="84"/>
        <v>0</v>
      </c>
      <c r="P170" s="12">
        <f t="shared" si="84"/>
        <v>0</v>
      </c>
      <c r="Q170" s="12">
        <f t="shared" si="84"/>
        <v>0</v>
      </c>
      <c r="R170" s="12">
        <f t="shared" si="84"/>
        <v>0</v>
      </c>
      <c r="S170" s="12">
        <f t="shared" si="84"/>
        <v>0</v>
      </c>
      <c r="T170" s="12">
        <f t="shared" si="84"/>
        <v>0</v>
      </c>
      <c r="U170" s="13">
        <f t="shared" si="84"/>
        <v>0</v>
      </c>
      <c r="V170" s="7"/>
    </row>
    <row r="171" spans="1:22" ht="15.75" customHeight="1" x14ac:dyDescent="0.15">
      <c r="A171" s="7"/>
      <c r="B171" s="172"/>
      <c r="C171" s="131"/>
      <c r="D171" s="131"/>
      <c r="E171" s="173"/>
      <c r="F171" s="130"/>
      <c r="G171" s="131"/>
      <c r="H171" s="132"/>
      <c r="I171" s="98"/>
      <c r="J171" s="99"/>
      <c r="K171" s="144"/>
      <c r="L171" s="145"/>
      <c r="M171" s="63">
        <v>0</v>
      </c>
      <c r="N171" s="81"/>
      <c r="O171" s="82"/>
      <c r="P171" s="82"/>
      <c r="Q171" s="82"/>
      <c r="R171" s="82"/>
      <c r="S171" s="82"/>
      <c r="T171" s="82"/>
      <c r="U171" s="83"/>
      <c r="V171" s="7"/>
    </row>
    <row r="172" spans="1:22" ht="15.75" customHeight="1" x14ac:dyDescent="0.15">
      <c r="A172" s="7"/>
      <c r="B172" s="151"/>
      <c r="C172" s="134"/>
      <c r="D172" s="134"/>
      <c r="E172" s="152"/>
      <c r="F172" s="133"/>
      <c r="G172" s="134"/>
      <c r="H172" s="135"/>
      <c r="I172" s="84"/>
      <c r="J172" s="85"/>
      <c r="K172" s="136"/>
      <c r="L172" s="137"/>
      <c r="M172" s="62">
        <f>+I172*K172</f>
        <v>0</v>
      </c>
      <c r="N172" s="14">
        <f t="shared" ref="N172:U172" si="85">IF(N171=0,0,ROUNDDOWN(N171*$M172,0))</f>
        <v>0</v>
      </c>
      <c r="O172" s="12">
        <f t="shared" si="85"/>
        <v>0</v>
      </c>
      <c r="P172" s="12">
        <f t="shared" si="85"/>
        <v>0</v>
      </c>
      <c r="Q172" s="12">
        <f t="shared" si="85"/>
        <v>0</v>
      </c>
      <c r="R172" s="12">
        <f t="shared" si="85"/>
        <v>0</v>
      </c>
      <c r="S172" s="12">
        <f t="shared" si="85"/>
        <v>0</v>
      </c>
      <c r="T172" s="12">
        <f t="shared" si="85"/>
        <v>0</v>
      </c>
      <c r="U172" s="13">
        <f t="shared" si="85"/>
        <v>0</v>
      </c>
      <c r="V172" s="7"/>
    </row>
    <row r="173" spans="1:22" ht="15.75" customHeight="1" x14ac:dyDescent="0.15">
      <c r="A173" s="7"/>
      <c r="B173" s="172"/>
      <c r="C173" s="131"/>
      <c r="D173" s="131"/>
      <c r="E173" s="173"/>
      <c r="F173" s="130"/>
      <c r="G173" s="131"/>
      <c r="H173" s="132"/>
      <c r="I173" s="98"/>
      <c r="J173" s="99"/>
      <c r="K173" s="144"/>
      <c r="L173" s="145"/>
      <c r="M173" s="63">
        <v>0</v>
      </c>
      <c r="N173" s="81"/>
      <c r="O173" s="82"/>
      <c r="P173" s="82"/>
      <c r="Q173" s="82"/>
      <c r="R173" s="82"/>
      <c r="S173" s="82"/>
      <c r="T173" s="82"/>
      <c r="U173" s="83"/>
      <c r="V173" s="7"/>
    </row>
    <row r="174" spans="1:22" ht="15.75" customHeight="1" x14ac:dyDescent="0.15">
      <c r="A174" s="7"/>
      <c r="B174" s="151"/>
      <c r="C174" s="134"/>
      <c r="D174" s="134"/>
      <c r="E174" s="152"/>
      <c r="F174" s="133"/>
      <c r="G174" s="134"/>
      <c r="H174" s="135"/>
      <c r="I174" s="84"/>
      <c r="J174" s="85"/>
      <c r="K174" s="136"/>
      <c r="L174" s="137"/>
      <c r="M174" s="62">
        <f>+I174*K174</f>
        <v>0</v>
      </c>
      <c r="N174" s="14">
        <f t="shared" ref="N174:U174" si="86">IF(N173=0,0,ROUNDDOWN(N173*$M174,0))</f>
        <v>0</v>
      </c>
      <c r="O174" s="12">
        <f t="shared" si="86"/>
        <v>0</v>
      </c>
      <c r="P174" s="12">
        <f t="shared" si="86"/>
        <v>0</v>
      </c>
      <c r="Q174" s="12">
        <f t="shared" si="86"/>
        <v>0</v>
      </c>
      <c r="R174" s="12">
        <f t="shared" si="86"/>
        <v>0</v>
      </c>
      <c r="S174" s="12">
        <f t="shared" si="86"/>
        <v>0</v>
      </c>
      <c r="T174" s="12">
        <f t="shared" si="86"/>
        <v>0</v>
      </c>
      <c r="U174" s="13">
        <f t="shared" si="86"/>
        <v>0</v>
      </c>
      <c r="V174" s="7"/>
    </row>
    <row r="175" spans="1:22" ht="15.75" customHeight="1" x14ac:dyDescent="0.15">
      <c r="A175" s="7"/>
      <c r="B175" s="172"/>
      <c r="C175" s="131"/>
      <c r="D175" s="131"/>
      <c r="E175" s="173"/>
      <c r="F175" s="130"/>
      <c r="G175" s="131"/>
      <c r="H175" s="132"/>
      <c r="I175" s="98"/>
      <c r="J175" s="99"/>
      <c r="K175" s="144"/>
      <c r="L175" s="145"/>
      <c r="M175" s="63">
        <v>0</v>
      </c>
      <c r="N175" s="81"/>
      <c r="O175" s="82"/>
      <c r="P175" s="82"/>
      <c r="Q175" s="82"/>
      <c r="R175" s="82"/>
      <c r="S175" s="82"/>
      <c r="T175" s="82"/>
      <c r="U175" s="83"/>
      <c r="V175" s="7"/>
    </row>
    <row r="176" spans="1:22" ht="15.75" customHeight="1" x14ac:dyDescent="0.15">
      <c r="A176" s="7"/>
      <c r="B176" s="151"/>
      <c r="C176" s="134"/>
      <c r="D176" s="134"/>
      <c r="E176" s="152"/>
      <c r="F176" s="133"/>
      <c r="G176" s="134"/>
      <c r="H176" s="135"/>
      <c r="I176" s="84"/>
      <c r="J176" s="85"/>
      <c r="K176" s="136"/>
      <c r="L176" s="137"/>
      <c r="M176" s="62">
        <f>+I176*K176</f>
        <v>0</v>
      </c>
      <c r="N176" s="14">
        <f t="shared" ref="N176:U176" si="87">IF(N175=0,0,ROUNDDOWN(N175*$M176,0))</f>
        <v>0</v>
      </c>
      <c r="O176" s="12">
        <f t="shared" si="87"/>
        <v>0</v>
      </c>
      <c r="P176" s="12">
        <f t="shared" si="87"/>
        <v>0</v>
      </c>
      <c r="Q176" s="12">
        <f t="shared" si="87"/>
        <v>0</v>
      </c>
      <c r="R176" s="12">
        <f t="shared" si="87"/>
        <v>0</v>
      </c>
      <c r="S176" s="12">
        <f t="shared" si="87"/>
        <v>0</v>
      </c>
      <c r="T176" s="12">
        <f t="shared" si="87"/>
        <v>0</v>
      </c>
      <c r="U176" s="13">
        <f t="shared" si="87"/>
        <v>0</v>
      </c>
      <c r="V176" s="7"/>
    </row>
    <row r="177" spans="1:22" ht="15.75" customHeight="1" x14ac:dyDescent="0.15">
      <c r="A177" s="7"/>
      <c r="B177" s="172"/>
      <c r="C177" s="131"/>
      <c r="D177" s="131"/>
      <c r="E177" s="173"/>
      <c r="F177" s="130"/>
      <c r="G177" s="131"/>
      <c r="H177" s="132"/>
      <c r="I177" s="98"/>
      <c r="J177" s="99"/>
      <c r="K177" s="144"/>
      <c r="L177" s="145"/>
      <c r="M177" s="63">
        <v>0</v>
      </c>
      <c r="N177" s="81"/>
      <c r="O177" s="82"/>
      <c r="P177" s="82"/>
      <c r="Q177" s="82"/>
      <c r="R177" s="82"/>
      <c r="S177" s="82"/>
      <c r="T177" s="82"/>
      <c r="U177" s="83"/>
      <c r="V177" s="7"/>
    </row>
    <row r="178" spans="1:22" ht="15.75" customHeight="1" x14ac:dyDescent="0.15">
      <c r="A178" s="7"/>
      <c r="B178" s="151"/>
      <c r="C178" s="134"/>
      <c r="D178" s="134"/>
      <c r="E178" s="152"/>
      <c r="F178" s="133"/>
      <c r="G178" s="134"/>
      <c r="H178" s="135"/>
      <c r="I178" s="84"/>
      <c r="J178" s="85"/>
      <c r="K178" s="136"/>
      <c r="L178" s="137"/>
      <c r="M178" s="62">
        <f>+I178*K178</f>
        <v>0</v>
      </c>
      <c r="N178" s="14">
        <f t="shared" ref="N178:U178" si="88">IF(N177=0,0,ROUNDDOWN(N177*$M178,0))</f>
        <v>0</v>
      </c>
      <c r="O178" s="12">
        <f t="shared" si="88"/>
        <v>0</v>
      </c>
      <c r="P178" s="12">
        <f t="shared" si="88"/>
        <v>0</v>
      </c>
      <c r="Q178" s="12">
        <f t="shared" si="88"/>
        <v>0</v>
      </c>
      <c r="R178" s="12">
        <f t="shared" si="88"/>
        <v>0</v>
      </c>
      <c r="S178" s="12">
        <f t="shared" si="88"/>
        <v>0</v>
      </c>
      <c r="T178" s="12">
        <f t="shared" si="88"/>
        <v>0</v>
      </c>
      <c r="U178" s="13">
        <f t="shared" si="88"/>
        <v>0</v>
      </c>
      <c r="V178" s="7"/>
    </row>
    <row r="179" spans="1:22" ht="15.75" customHeight="1" x14ac:dyDescent="0.15">
      <c r="A179" s="7"/>
      <c r="B179" s="172"/>
      <c r="C179" s="131"/>
      <c r="D179" s="131"/>
      <c r="E179" s="173"/>
      <c r="F179" s="130"/>
      <c r="G179" s="131"/>
      <c r="H179" s="132"/>
      <c r="I179" s="98"/>
      <c r="J179" s="99"/>
      <c r="K179" s="144"/>
      <c r="L179" s="145"/>
      <c r="M179" s="63">
        <v>0</v>
      </c>
      <c r="N179" s="81"/>
      <c r="O179" s="82"/>
      <c r="P179" s="82"/>
      <c r="Q179" s="82"/>
      <c r="R179" s="82"/>
      <c r="S179" s="82"/>
      <c r="T179" s="82"/>
      <c r="U179" s="83"/>
      <c r="V179" s="7"/>
    </row>
    <row r="180" spans="1:22" ht="15.75" customHeight="1" x14ac:dyDescent="0.15">
      <c r="A180" s="7"/>
      <c r="B180" s="151"/>
      <c r="C180" s="134"/>
      <c r="D180" s="134"/>
      <c r="E180" s="152"/>
      <c r="F180" s="133"/>
      <c r="G180" s="134"/>
      <c r="H180" s="135"/>
      <c r="I180" s="84"/>
      <c r="J180" s="85"/>
      <c r="K180" s="136"/>
      <c r="L180" s="137"/>
      <c r="M180" s="62">
        <f>+I180*K180</f>
        <v>0</v>
      </c>
      <c r="N180" s="14">
        <f t="shared" ref="N180:U180" si="89">IF(N179=0,0,ROUNDDOWN(N179*$M180,0))</f>
        <v>0</v>
      </c>
      <c r="O180" s="12">
        <f t="shared" si="89"/>
        <v>0</v>
      </c>
      <c r="P180" s="12">
        <f t="shared" si="89"/>
        <v>0</v>
      </c>
      <c r="Q180" s="12">
        <f t="shared" si="89"/>
        <v>0</v>
      </c>
      <c r="R180" s="12">
        <f t="shared" si="89"/>
        <v>0</v>
      </c>
      <c r="S180" s="12">
        <f t="shared" si="89"/>
        <v>0</v>
      </c>
      <c r="T180" s="12">
        <f t="shared" si="89"/>
        <v>0</v>
      </c>
      <c r="U180" s="13">
        <f t="shared" si="89"/>
        <v>0</v>
      </c>
      <c r="V180" s="7"/>
    </row>
    <row r="181" spans="1:22" ht="15.75" customHeight="1" x14ac:dyDescent="0.15">
      <c r="A181" s="7"/>
      <c r="B181" s="172"/>
      <c r="C181" s="131"/>
      <c r="D181" s="131"/>
      <c r="E181" s="173"/>
      <c r="F181" s="130"/>
      <c r="G181" s="131"/>
      <c r="H181" s="132"/>
      <c r="I181" s="98"/>
      <c r="J181" s="99"/>
      <c r="K181" s="144"/>
      <c r="L181" s="145"/>
      <c r="M181" s="63">
        <v>0</v>
      </c>
      <c r="N181" s="81"/>
      <c r="O181" s="82"/>
      <c r="P181" s="82"/>
      <c r="Q181" s="82"/>
      <c r="R181" s="82"/>
      <c r="S181" s="82"/>
      <c r="T181" s="82"/>
      <c r="U181" s="83"/>
      <c r="V181" s="7"/>
    </row>
    <row r="182" spans="1:22" ht="15.75" customHeight="1" x14ac:dyDescent="0.15">
      <c r="A182" s="7"/>
      <c r="B182" s="151"/>
      <c r="C182" s="134"/>
      <c r="D182" s="134"/>
      <c r="E182" s="152"/>
      <c r="F182" s="133"/>
      <c r="G182" s="134"/>
      <c r="H182" s="135"/>
      <c r="I182" s="84"/>
      <c r="J182" s="85"/>
      <c r="K182" s="136"/>
      <c r="L182" s="137"/>
      <c r="M182" s="62">
        <f>+I182*K182</f>
        <v>0</v>
      </c>
      <c r="N182" s="14">
        <f t="shared" ref="N182:U182" si="90">IF(N181=0,0,ROUNDDOWN(N181*$M182,0))</f>
        <v>0</v>
      </c>
      <c r="O182" s="12">
        <f t="shared" si="90"/>
        <v>0</v>
      </c>
      <c r="P182" s="12">
        <f t="shared" si="90"/>
        <v>0</v>
      </c>
      <c r="Q182" s="12">
        <f t="shared" si="90"/>
        <v>0</v>
      </c>
      <c r="R182" s="12">
        <f t="shared" si="90"/>
        <v>0</v>
      </c>
      <c r="S182" s="12">
        <f t="shared" si="90"/>
        <v>0</v>
      </c>
      <c r="T182" s="12">
        <f t="shared" si="90"/>
        <v>0</v>
      </c>
      <c r="U182" s="13">
        <f t="shared" si="90"/>
        <v>0</v>
      </c>
      <c r="V182" s="7"/>
    </row>
    <row r="183" spans="1:22" ht="15.75" customHeight="1" x14ac:dyDescent="0.15">
      <c r="A183" s="7"/>
      <c r="B183" s="172"/>
      <c r="C183" s="131"/>
      <c r="D183" s="131"/>
      <c r="E183" s="173"/>
      <c r="F183" s="130"/>
      <c r="G183" s="131"/>
      <c r="H183" s="132"/>
      <c r="I183" s="98"/>
      <c r="J183" s="99"/>
      <c r="K183" s="144"/>
      <c r="L183" s="145"/>
      <c r="M183" s="63">
        <v>0</v>
      </c>
      <c r="N183" s="81"/>
      <c r="O183" s="82"/>
      <c r="P183" s="82"/>
      <c r="Q183" s="82"/>
      <c r="R183" s="82"/>
      <c r="S183" s="82"/>
      <c r="T183" s="82"/>
      <c r="U183" s="83"/>
      <c r="V183" s="7"/>
    </row>
    <row r="184" spans="1:22" ht="15.75" customHeight="1" x14ac:dyDescent="0.15">
      <c r="A184" s="7"/>
      <c r="B184" s="151"/>
      <c r="C184" s="134"/>
      <c r="D184" s="134"/>
      <c r="E184" s="152"/>
      <c r="F184" s="133"/>
      <c r="G184" s="134"/>
      <c r="H184" s="135"/>
      <c r="I184" s="84"/>
      <c r="J184" s="85"/>
      <c r="K184" s="136"/>
      <c r="L184" s="137"/>
      <c r="M184" s="62">
        <f>+I184*K184</f>
        <v>0</v>
      </c>
      <c r="N184" s="14">
        <f t="shared" ref="N184:U184" si="91">IF(N183=0,0,ROUNDDOWN(N183*$M184,0))</f>
        <v>0</v>
      </c>
      <c r="O184" s="12">
        <f t="shared" si="91"/>
        <v>0</v>
      </c>
      <c r="P184" s="12">
        <f t="shared" si="91"/>
        <v>0</v>
      </c>
      <c r="Q184" s="12">
        <f t="shared" si="91"/>
        <v>0</v>
      </c>
      <c r="R184" s="12">
        <f t="shared" si="91"/>
        <v>0</v>
      </c>
      <c r="S184" s="12">
        <f t="shared" si="91"/>
        <v>0</v>
      </c>
      <c r="T184" s="12">
        <f t="shared" si="91"/>
        <v>0</v>
      </c>
      <c r="U184" s="13">
        <f t="shared" si="91"/>
        <v>0</v>
      </c>
      <c r="V184" s="7"/>
    </row>
    <row r="185" spans="1:22" ht="15.75" customHeight="1" x14ac:dyDescent="0.15">
      <c r="A185" s="7"/>
      <c r="B185" s="172"/>
      <c r="C185" s="131"/>
      <c r="D185" s="131"/>
      <c r="E185" s="173"/>
      <c r="F185" s="130"/>
      <c r="G185" s="131"/>
      <c r="H185" s="132"/>
      <c r="I185" s="98"/>
      <c r="J185" s="99"/>
      <c r="K185" s="144"/>
      <c r="L185" s="145"/>
      <c r="M185" s="63">
        <v>0</v>
      </c>
      <c r="N185" s="81"/>
      <c r="O185" s="82"/>
      <c r="P185" s="82"/>
      <c r="Q185" s="82"/>
      <c r="R185" s="82"/>
      <c r="S185" s="82"/>
      <c r="T185" s="82"/>
      <c r="U185" s="83"/>
      <c r="V185" s="7"/>
    </row>
    <row r="186" spans="1:22" ht="15.75" customHeight="1" x14ac:dyDescent="0.15">
      <c r="A186" s="7"/>
      <c r="B186" s="151"/>
      <c r="C186" s="134"/>
      <c r="D186" s="134"/>
      <c r="E186" s="152"/>
      <c r="F186" s="133"/>
      <c r="G186" s="134"/>
      <c r="H186" s="135"/>
      <c r="I186" s="84"/>
      <c r="J186" s="85"/>
      <c r="K186" s="136"/>
      <c r="L186" s="137"/>
      <c r="M186" s="62">
        <f>+I186*K186</f>
        <v>0</v>
      </c>
      <c r="N186" s="14">
        <f t="shared" ref="N186:U186" si="92">IF(N185=0,0,ROUNDDOWN(N185*$M186,0))</f>
        <v>0</v>
      </c>
      <c r="O186" s="12">
        <f t="shared" si="92"/>
        <v>0</v>
      </c>
      <c r="P186" s="12">
        <f t="shared" si="92"/>
        <v>0</v>
      </c>
      <c r="Q186" s="12">
        <f t="shared" si="92"/>
        <v>0</v>
      </c>
      <c r="R186" s="12">
        <f t="shared" si="92"/>
        <v>0</v>
      </c>
      <c r="S186" s="12">
        <f t="shared" si="92"/>
        <v>0</v>
      </c>
      <c r="T186" s="12">
        <f t="shared" si="92"/>
        <v>0</v>
      </c>
      <c r="U186" s="13">
        <f t="shared" si="92"/>
        <v>0</v>
      </c>
      <c r="V186" s="7"/>
    </row>
    <row r="187" spans="1:22" ht="15.75" customHeight="1" x14ac:dyDescent="0.15">
      <c r="A187" s="7"/>
      <c r="B187" s="172"/>
      <c r="C187" s="131"/>
      <c r="D187" s="131"/>
      <c r="E187" s="173"/>
      <c r="F187" s="130"/>
      <c r="G187" s="131"/>
      <c r="H187" s="132"/>
      <c r="I187" s="98"/>
      <c r="J187" s="99"/>
      <c r="K187" s="144"/>
      <c r="L187" s="145"/>
      <c r="M187" s="63">
        <v>0</v>
      </c>
      <c r="N187" s="81"/>
      <c r="O187" s="82"/>
      <c r="P187" s="82"/>
      <c r="Q187" s="82"/>
      <c r="R187" s="82"/>
      <c r="S187" s="82"/>
      <c r="T187" s="82"/>
      <c r="U187" s="83"/>
      <c r="V187" s="7"/>
    </row>
    <row r="188" spans="1:22" ht="15.75" customHeight="1" x14ac:dyDescent="0.15">
      <c r="A188" s="7"/>
      <c r="B188" s="151"/>
      <c r="C188" s="134"/>
      <c r="D188" s="134"/>
      <c r="E188" s="152"/>
      <c r="F188" s="133"/>
      <c r="G188" s="134"/>
      <c r="H188" s="135"/>
      <c r="I188" s="84"/>
      <c r="J188" s="85"/>
      <c r="K188" s="136"/>
      <c r="L188" s="137"/>
      <c r="M188" s="62">
        <f>+I188*K188</f>
        <v>0</v>
      </c>
      <c r="N188" s="14">
        <f t="shared" ref="N188:U188" si="93">IF(N187=0,0,ROUNDDOWN(N187*$M188,0))</f>
        <v>0</v>
      </c>
      <c r="O188" s="12">
        <f t="shared" si="93"/>
        <v>0</v>
      </c>
      <c r="P188" s="12">
        <f t="shared" si="93"/>
        <v>0</v>
      </c>
      <c r="Q188" s="12">
        <f t="shared" si="93"/>
        <v>0</v>
      </c>
      <c r="R188" s="12">
        <f t="shared" si="93"/>
        <v>0</v>
      </c>
      <c r="S188" s="12">
        <f t="shared" si="93"/>
        <v>0</v>
      </c>
      <c r="T188" s="12">
        <f t="shared" si="93"/>
        <v>0</v>
      </c>
      <c r="U188" s="13">
        <f t="shared" si="93"/>
        <v>0</v>
      </c>
      <c r="V188" s="7"/>
    </row>
    <row r="189" spans="1:22" ht="15.75" customHeight="1" x14ac:dyDescent="0.15">
      <c r="A189" s="7"/>
      <c r="B189" s="172"/>
      <c r="C189" s="131"/>
      <c r="D189" s="131"/>
      <c r="E189" s="173"/>
      <c r="F189" s="130"/>
      <c r="G189" s="131"/>
      <c r="H189" s="132"/>
      <c r="I189" s="98"/>
      <c r="J189" s="99"/>
      <c r="K189" s="144"/>
      <c r="L189" s="145"/>
      <c r="M189" s="63">
        <v>0</v>
      </c>
      <c r="N189" s="81"/>
      <c r="O189" s="82"/>
      <c r="P189" s="82"/>
      <c r="Q189" s="82"/>
      <c r="R189" s="82"/>
      <c r="S189" s="82"/>
      <c r="T189" s="82"/>
      <c r="U189" s="83"/>
      <c r="V189" s="7"/>
    </row>
    <row r="190" spans="1:22" ht="15.75" customHeight="1" x14ac:dyDescent="0.15">
      <c r="A190" s="7"/>
      <c r="B190" s="151"/>
      <c r="C190" s="134"/>
      <c r="D190" s="134"/>
      <c r="E190" s="152"/>
      <c r="F190" s="133"/>
      <c r="G190" s="134"/>
      <c r="H190" s="135"/>
      <c r="I190" s="84"/>
      <c r="J190" s="85"/>
      <c r="K190" s="136"/>
      <c r="L190" s="137"/>
      <c r="M190" s="62">
        <f>+I190*K190</f>
        <v>0</v>
      </c>
      <c r="N190" s="14">
        <f t="shared" ref="N190:U190" si="94">IF(N189=0,0,ROUNDDOWN(N189*$M190,0))</f>
        <v>0</v>
      </c>
      <c r="O190" s="12">
        <f t="shared" si="94"/>
        <v>0</v>
      </c>
      <c r="P190" s="12">
        <f t="shared" si="94"/>
        <v>0</v>
      </c>
      <c r="Q190" s="12">
        <f t="shared" si="94"/>
        <v>0</v>
      </c>
      <c r="R190" s="12">
        <f t="shared" si="94"/>
        <v>0</v>
      </c>
      <c r="S190" s="12">
        <f t="shared" si="94"/>
        <v>0</v>
      </c>
      <c r="T190" s="12">
        <f t="shared" si="94"/>
        <v>0</v>
      </c>
      <c r="U190" s="13">
        <f t="shared" si="94"/>
        <v>0</v>
      </c>
      <c r="V190" s="7"/>
    </row>
    <row r="191" spans="1:22" ht="15.75" customHeight="1" x14ac:dyDescent="0.15">
      <c r="A191" s="7"/>
      <c r="B191" s="172"/>
      <c r="C191" s="131"/>
      <c r="D191" s="131"/>
      <c r="E191" s="173"/>
      <c r="F191" s="130"/>
      <c r="G191" s="131"/>
      <c r="H191" s="132"/>
      <c r="I191" s="98"/>
      <c r="J191" s="99"/>
      <c r="K191" s="144"/>
      <c r="L191" s="145"/>
      <c r="M191" s="63">
        <v>0</v>
      </c>
      <c r="N191" s="81"/>
      <c r="O191" s="82"/>
      <c r="P191" s="82"/>
      <c r="Q191" s="82"/>
      <c r="R191" s="82"/>
      <c r="S191" s="82"/>
      <c r="T191" s="82"/>
      <c r="U191" s="83"/>
      <c r="V191" s="7"/>
    </row>
    <row r="192" spans="1:22" ht="15.75" customHeight="1" x14ac:dyDescent="0.15">
      <c r="A192" s="7"/>
      <c r="B192" s="151"/>
      <c r="C192" s="134"/>
      <c r="D192" s="134"/>
      <c r="E192" s="152"/>
      <c r="F192" s="133"/>
      <c r="G192" s="134"/>
      <c r="H192" s="135"/>
      <c r="I192" s="84"/>
      <c r="J192" s="85"/>
      <c r="K192" s="136"/>
      <c r="L192" s="137"/>
      <c r="M192" s="62">
        <f>+I192*K192</f>
        <v>0</v>
      </c>
      <c r="N192" s="14">
        <f t="shared" ref="N192:U192" si="95">IF(N191=0,0,ROUNDDOWN(N191*$M192,0))</f>
        <v>0</v>
      </c>
      <c r="O192" s="12">
        <f t="shared" si="95"/>
        <v>0</v>
      </c>
      <c r="P192" s="12">
        <f t="shared" si="95"/>
        <v>0</v>
      </c>
      <c r="Q192" s="12">
        <f t="shared" si="95"/>
        <v>0</v>
      </c>
      <c r="R192" s="12">
        <f t="shared" si="95"/>
        <v>0</v>
      </c>
      <c r="S192" s="12">
        <f t="shared" si="95"/>
        <v>0</v>
      </c>
      <c r="T192" s="12">
        <f t="shared" si="95"/>
        <v>0</v>
      </c>
      <c r="U192" s="13">
        <f t="shared" si="95"/>
        <v>0</v>
      </c>
      <c r="V192" s="7"/>
    </row>
    <row r="193" spans="1:22" ht="15.75" customHeight="1" x14ac:dyDescent="0.15">
      <c r="A193" s="7"/>
      <c r="B193" s="172"/>
      <c r="C193" s="131"/>
      <c r="D193" s="131"/>
      <c r="E193" s="173"/>
      <c r="F193" s="130"/>
      <c r="G193" s="131"/>
      <c r="H193" s="132"/>
      <c r="I193" s="98"/>
      <c r="J193" s="99"/>
      <c r="K193" s="144"/>
      <c r="L193" s="145"/>
      <c r="M193" s="63">
        <v>0</v>
      </c>
      <c r="N193" s="81"/>
      <c r="O193" s="82"/>
      <c r="P193" s="82"/>
      <c r="Q193" s="82"/>
      <c r="R193" s="82"/>
      <c r="S193" s="82"/>
      <c r="T193" s="82"/>
      <c r="U193" s="83"/>
      <c r="V193" s="7"/>
    </row>
    <row r="194" spans="1:22" ht="15.75" customHeight="1" x14ac:dyDescent="0.15">
      <c r="A194" s="7"/>
      <c r="B194" s="151"/>
      <c r="C194" s="134"/>
      <c r="D194" s="134"/>
      <c r="E194" s="152"/>
      <c r="F194" s="133"/>
      <c r="G194" s="134"/>
      <c r="H194" s="135"/>
      <c r="I194" s="84"/>
      <c r="J194" s="85"/>
      <c r="K194" s="136"/>
      <c r="L194" s="137"/>
      <c r="M194" s="62">
        <f>+I194*K194</f>
        <v>0</v>
      </c>
      <c r="N194" s="14">
        <f t="shared" ref="N194:U194" si="96">IF(N193=0,0,ROUNDDOWN(N193*$M194,0))</f>
        <v>0</v>
      </c>
      <c r="O194" s="12">
        <f t="shared" si="96"/>
        <v>0</v>
      </c>
      <c r="P194" s="12">
        <f t="shared" si="96"/>
        <v>0</v>
      </c>
      <c r="Q194" s="12">
        <f t="shared" si="96"/>
        <v>0</v>
      </c>
      <c r="R194" s="12">
        <f t="shared" si="96"/>
        <v>0</v>
      </c>
      <c r="S194" s="12">
        <f t="shared" si="96"/>
        <v>0</v>
      </c>
      <c r="T194" s="12">
        <f t="shared" si="96"/>
        <v>0</v>
      </c>
      <c r="U194" s="13">
        <f t="shared" si="96"/>
        <v>0</v>
      </c>
      <c r="V194" s="7"/>
    </row>
    <row r="195" spans="1:22" ht="15.75" customHeight="1" x14ac:dyDescent="0.15">
      <c r="A195" s="7"/>
      <c r="B195" s="172"/>
      <c r="C195" s="131"/>
      <c r="D195" s="131"/>
      <c r="E195" s="173"/>
      <c r="F195" s="130"/>
      <c r="G195" s="131"/>
      <c r="H195" s="132"/>
      <c r="I195" s="98"/>
      <c r="J195" s="99"/>
      <c r="K195" s="144"/>
      <c r="L195" s="145"/>
      <c r="M195" s="63">
        <v>0</v>
      </c>
      <c r="N195" s="81"/>
      <c r="O195" s="82"/>
      <c r="P195" s="82"/>
      <c r="Q195" s="82"/>
      <c r="R195" s="82"/>
      <c r="S195" s="82"/>
      <c r="T195" s="82"/>
      <c r="U195" s="83"/>
      <c r="V195" s="7"/>
    </row>
    <row r="196" spans="1:22" ht="15.75" customHeight="1" x14ac:dyDescent="0.15">
      <c r="A196" s="7"/>
      <c r="B196" s="151"/>
      <c r="C196" s="134"/>
      <c r="D196" s="134"/>
      <c r="E196" s="152"/>
      <c r="F196" s="133"/>
      <c r="G196" s="134"/>
      <c r="H196" s="135"/>
      <c r="I196" s="84"/>
      <c r="J196" s="85"/>
      <c r="K196" s="136"/>
      <c r="L196" s="137"/>
      <c r="M196" s="62">
        <f>+I196*K196</f>
        <v>0</v>
      </c>
      <c r="N196" s="14">
        <f t="shared" ref="N196:U196" si="97">IF(N195=0,0,ROUNDDOWN(N195*$M196,0))</f>
        <v>0</v>
      </c>
      <c r="O196" s="12">
        <f t="shared" si="97"/>
        <v>0</v>
      </c>
      <c r="P196" s="12">
        <f t="shared" si="97"/>
        <v>0</v>
      </c>
      <c r="Q196" s="12">
        <f t="shared" si="97"/>
        <v>0</v>
      </c>
      <c r="R196" s="12">
        <f t="shared" si="97"/>
        <v>0</v>
      </c>
      <c r="S196" s="12">
        <f t="shared" si="97"/>
        <v>0</v>
      </c>
      <c r="T196" s="12">
        <f t="shared" si="97"/>
        <v>0</v>
      </c>
      <c r="U196" s="13">
        <f t="shared" si="97"/>
        <v>0</v>
      </c>
      <c r="V196" s="7"/>
    </row>
    <row r="197" spans="1:22" ht="15.75" customHeight="1" x14ac:dyDescent="0.15">
      <c r="A197" s="7"/>
      <c r="B197" s="172"/>
      <c r="C197" s="131"/>
      <c r="D197" s="131"/>
      <c r="E197" s="173"/>
      <c r="F197" s="130"/>
      <c r="G197" s="131"/>
      <c r="H197" s="132"/>
      <c r="I197" s="98"/>
      <c r="J197" s="99"/>
      <c r="K197" s="144"/>
      <c r="L197" s="145"/>
      <c r="M197" s="63">
        <v>0</v>
      </c>
      <c r="N197" s="81"/>
      <c r="O197" s="82"/>
      <c r="P197" s="82"/>
      <c r="Q197" s="82"/>
      <c r="R197" s="82"/>
      <c r="S197" s="82"/>
      <c r="T197" s="82"/>
      <c r="U197" s="83"/>
      <c r="V197" s="7"/>
    </row>
    <row r="198" spans="1:22" ht="15.75" customHeight="1" x14ac:dyDescent="0.15">
      <c r="A198" s="7"/>
      <c r="B198" s="151"/>
      <c r="C198" s="134"/>
      <c r="D198" s="134"/>
      <c r="E198" s="152"/>
      <c r="F198" s="133"/>
      <c r="G198" s="134"/>
      <c r="H198" s="135"/>
      <c r="I198" s="84"/>
      <c r="J198" s="85"/>
      <c r="K198" s="136"/>
      <c r="L198" s="137"/>
      <c r="M198" s="62">
        <f>+I198*K198</f>
        <v>0</v>
      </c>
      <c r="N198" s="14">
        <f t="shared" ref="N198:U198" si="98">IF(N197=0,0,ROUNDDOWN(N197*$M198,0))</f>
        <v>0</v>
      </c>
      <c r="O198" s="12">
        <f t="shared" si="98"/>
        <v>0</v>
      </c>
      <c r="P198" s="12">
        <f t="shared" si="98"/>
        <v>0</v>
      </c>
      <c r="Q198" s="12">
        <f t="shared" si="98"/>
        <v>0</v>
      </c>
      <c r="R198" s="12">
        <f t="shared" si="98"/>
        <v>0</v>
      </c>
      <c r="S198" s="12">
        <f t="shared" si="98"/>
        <v>0</v>
      </c>
      <c r="T198" s="12">
        <f t="shared" si="98"/>
        <v>0</v>
      </c>
      <c r="U198" s="13">
        <f t="shared" si="98"/>
        <v>0</v>
      </c>
      <c r="V198" s="7"/>
    </row>
    <row r="199" spans="1:22" ht="6" customHeigh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26"/>
      <c r="N199" s="7"/>
      <c r="O199" s="7"/>
      <c r="P199" s="7"/>
      <c r="Q199" s="7"/>
      <c r="R199" s="7"/>
      <c r="S199" s="7"/>
      <c r="T199" s="7"/>
      <c r="U199" s="7"/>
      <c r="V199" s="7"/>
    </row>
  </sheetData>
  <sheetProtection sheet="1" objects="1" scenarios="1" formatCells="0"/>
  <mergeCells count="554">
    <mergeCell ref="K105:L105"/>
    <mergeCell ref="K106:L106"/>
    <mergeCell ref="T4:U6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M4:P6"/>
    <mergeCell ref="K4:L6"/>
    <mergeCell ref="K16:L16"/>
    <mergeCell ref="K17:L17"/>
    <mergeCell ref="K18:L18"/>
    <mergeCell ref="K19:L19"/>
    <mergeCell ref="K20:L20"/>
    <mergeCell ref="K92:L92"/>
    <mergeCell ref="K93:L93"/>
    <mergeCell ref="K94:L94"/>
    <mergeCell ref="K95:L95"/>
    <mergeCell ref="K67:L67"/>
    <mergeCell ref="B52:E52"/>
    <mergeCell ref="B53:E53"/>
    <mergeCell ref="B54:E54"/>
    <mergeCell ref="B55:E55"/>
    <mergeCell ref="B56:E56"/>
    <mergeCell ref="B57:E57"/>
    <mergeCell ref="B58:E58"/>
    <mergeCell ref="K48:L48"/>
    <mergeCell ref="K76:L76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F15:H16"/>
    <mergeCell ref="B3:D3"/>
    <mergeCell ref="E3:J3"/>
    <mergeCell ref="T3:U3"/>
    <mergeCell ref="B4:D6"/>
    <mergeCell ref="E4:J4"/>
    <mergeCell ref="E5:J6"/>
    <mergeCell ref="Q3:S3"/>
    <mergeCell ref="Q4:S6"/>
    <mergeCell ref="M3:P3"/>
    <mergeCell ref="K3:L3"/>
    <mergeCell ref="B9:C11"/>
    <mergeCell ref="K9:K11"/>
    <mergeCell ref="D10:F10"/>
    <mergeCell ref="B7:C8"/>
    <mergeCell ref="K7:L7"/>
    <mergeCell ref="K8:L8"/>
    <mergeCell ref="B15:E16"/>
    <mergeCell ref="I15:M15"/>
    <mergeCell ref="B12:C13"/>
    <mergeCell ref="K12:K13"/>
    <mergeCell ref="H10:J10"/>
    <mergeCell ref="D7:J8"/>
    <mergeCell ref="B30:E3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B29:E29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35:E35"/>
    <mergeCell ref="B59:E59"/>
    <mergeCell ref="B60:E60"/>
    <mergeCell ref="F48:H48"/>
    <mergeCell ref="F49:H49"/>
    <mergeCell ref="F50:H50"/>
    <mergeCell ref="F51:H51"/>
    <mergeCell ref="B48:E48"/>
    <mergeCell ref="B49:E49"/>
    <mergeCell ref="B50:E50"/>
    <mergeCell ref="B51:E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73:E173"/>
    <mergeCell ref="B174:E174"/>
    <mergeCell ref="B175:E175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98:E198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F70:H70"/>
    <mergeCell ref="F71:H71"/>
    <mergeCell ref="F72:H72"/>
    <mergeCell ref="F73:H73"/>
    <mergeCell ref="F74:H74"/>
    <mergeCell ref="B194:E194"/>
    <mergeCell ref="B195:E195"/>
    <mergeCell ref="B196:E196"/>
    <mergeCell ref="B197:E197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67:E167"/>
    <mergeCell ref="B168:E168"/>
    <mergeCell ref="B169:E169"/>
    <mergeCell ref="B170:E170"/>
    <mergeCell ref="B171:E171"/>
    <mergeCell ref="B172:E172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46:H146"/>
    <mergeCell ref="F147:H147"/>
    <mergeCell ref="F148:H148"/>
    <mergeCell ref="F149:H149"/>
    <mergeCell ref="F150:H150"/>
    <mergeCell ref="F151:H151"/>
    <mergeCell ref="F152:H152"/>
    <mergeCell ref="F153:H153"/>
    <mergeCell ref="F154:H154"/>
    <mergeCell ref="F155:H155"/>
    <mergeCell ref="F173:H173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K68:L68"/>
    <mergeCell ref="K69:L69"/>
    <mergeCell ref="K70:L70"/>
    <mergeCell ref="K71:L71"/>
    <mergeCell ref="K72:L72"/>
    <mergeCell ref="K73:L73"/>
    <mergeCell ref="K74:L74"/>
    <mergeCell ref="K75:L75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125:L125"/>
    <mergeCell ref="K126:L126"/>
    <mergeCell ref="K127:L127"/>
    <mergeCell ref="K87:L87"/>
    <mergeCell ref="K88:L88"/>
    <mergeCell ref="K89:L89"/>
    <mergeCell ref="K90:L90"/>
    <mergeCell ref="K91:L91"/>
    <mergeCell ref="K167:L16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31:L31"/>
    <mergeCell ref="K32:L32"/>
    <mergeCell ref="K33:L33"/>
    <mergeCell ref="K34:L34"/>
    <mergeCell ref="K35:L35"/>
    <mergeCell ref="K36:L36"/>
    <mergeCell ref="K46:L46"/>
    <mergeCell ref="K47:L47"/>
    <mergeCell ref="B37:U37"/>
    <mergeCell ref="B36:E36"/>
    <mergeCell ref="B45:E46"/>
    <mergeCell ref="I45:M45"/>
    <mergeCell ref="B39:H39"/>
    <mergeCell ref="B40:H40"/>
    <mergeCell ref="B41:H41"/>
    <mergeCell ref="F45:H46"/>
    <mergeCell ref="F47:H47"/>
    <mergeCell ref="F36:H36"/>
    <mergeCell ref="B47:E47"/>
    <mergeCell ref="F35:H35"/>
    <mergeCell ref="B31:E31"/>
    <mergeCell ref="B32:E32"/>
    <mergeCell ref="B33:E33"/>
    <mergeCell ref="B34:E34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8:L158"/>
    <mergeCell ref="K159:L159"/>
    <mergeCell ref="K160:L160"/>
    <mergeCell ref="K161:L161"/>
    <mergeCell ref="K162:L162"/>
    <mergeCell ref="K156:L156"/>
    <mergeCell ref="K157:L157"/>
    <mergeCell ref="K163:L163"/>
    <mergeCell ref="K164:L164"/>
    <mergeCell ref="K165:L165"/>
    <mergeCell ref="K166:L166"/>
    <mergeCell ref="K191:L191"/>
    <mergeCell ref="K192:L192"/>
    <mergeCell ref="K193:L193"/>
    <mergeCell ref="K194:L194"/>
    <mergeCell ref="K195:L195"/>
    <mergeCell ref="K171:L171"/>
    <mergeCell ref="K168:L168"/>
    <mergeCell ref="K169:L169"/>
    <mergeCell ref="K170:L170"/>
    <mergeCell ref="K196:L196"/>
    <mergeCell ref="K197:L197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98:L198"/>
    <mergeCell ref="K39:L39"/>
    <mergeCell ref="K40:L40"/>
    <mergeCell ref="K41:L41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K189:L189"/>
    <mergeCell ref="K190:L190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F181:H181"/>
    <mergeCell ref="F182:H182"/>
    <mergeCell ref="F183:H183"/>
    <mergeCell ref="F184:H184"/>
    <mergeCell ref="F185:H185"/>
    <mergeCell ref="F186:H186"/>
    <mergeCell ref="F187:H187"/>
    <mergeCell ref="F174:H174"/>
    <mergeCell ref="F175:H175"/>
    <mergeCell ref="F176:H176"/>
    <mergeCell ref="F177:H177"/>
    <mergeCell ref="F178:H178"/>
    <mergeCell ref="F179:H179"/>
    <mergeCell ref="F180:H180"/>
    <mergeCell ref="F197:H197"/>
    <mergeCell ref="F198:H198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96:H196"/>
  </mergeCells>
  <phoneticPr fontId="6"/>
  <conditionalFormatting sqref="O17:U36 O47:U198">
    <cfRule type="expression" dxfId="61" priority="6">
      <formula>IF(O$15&lt;&gt;0,IF($M17&lt;0,IF(N17&lt;O17,1,0),IF($M17&gt;0,IF(N17&gt;O17,1,0),0)))</formula>
    </cfRule>
  </conditionalFormatting>
  <conditionalFormatting sqref="N17:U36 N47:U198">
    <cfRule type="expression" dxfId="60" priority="14">
      <formula>IF($M17&gt;0,IF($M17&lt;N17,1,0),IF($M17&lt;0,IF($M17&gt;N17,1,0),0))</formula>
    </cfRule>
  </conditionalFormatting>
  <conditionalFormatting sqref="A1:V9 A10:C10 N10:V10 A11:V16 A25:V199 A17:A24 M17:V24 G10:L10">
    <cfRule type="expression" dxfId="59" priority="16">
      <formula>CELL("protect",A1)=0</formula>
    </cfRule>
  </conditionalFormatting>
  <conditionalFormatting sqref="M10">
    <cfRule type="expression" dxfId="58" priority="4">
      <formula>CELL("protect",M10)=0</formula>
    </cfRule>
  </conditionalFormatting>
  <conditionalFormatting sqref="F17:L24">
    <cfRule type="expression" dxfId="57" priority="3">
      <formula>CELL("protect",F17)=0</formula>
    </cfRule>
  </conditionalFormatting>
  <conditionalFormatting sqref="B17:E24">
    <cfRule type="expression" dxfId="56" priority="2">
      <formula>CELL("protect",B17)=0</formula>
    </cfRule>
  </conditionalFormatting>
  <conditionalFormatting sqref="D10:F10">
    <cfRule type="expression" dxfId="55" priority="1">
      <formula>CELL("protect",D10)=0</formula>
    </cfRule>
  </conditionalFormatting>
  <dataValidations count="4">
    <dataValidation type="whole" operator="greaterThan" allowBlank="1" showInputMessage="1" showErrorMessage="1" errorTitle="請求回" error="請求回を整数で入力してください。" promptTitle="請求回を" prompt="整数で入力" sqref="N7" xr:uid="{C93F0B9B-B92B-4C2E-A189-4434071A9924}">
      <formula1>0</formula1>
    </dataValidation>
    <dataValidation type="date" operator="greaterThanOrEqual" allowBlank="1" showInputMessage="1" showErrorMessage="1" errorTitle="取極工期(自)不備" error="日付形式で入力してください。" promptTitle="取極工期(自)を" prompt="日付形式で入力" sqref="D10" xr:uid="{3320B243-B3CB-4283-9312-DD6A5DE6B630}">
      <formula1>36526</formula1>
    </dataValidation>
    <dataValidation type="date" operator="greaterThanOrEqual" allowBlank="1" showInputMessage="1" showErrorMessage="1" errorTitle="請求日不備" error="取極工期(自)以降の日付を日付形式で入力してください。" promptTitle="請求日を　　." prompt="日付形式で入力" sqref="N15:U15" xr:uid="{2205420A-1F80-45B3-8153-D0CAE02C1233}">
      <formula1>$D$10</formula1>
    </dataValidation>
    <dataValidation type="date" operator="greaterThanOrEqual" allowBlank="1" showInputMessage="1" showErrorMessage="1" errorTitle="取極工期(至)不備" error="取極工期(自)以降の日付を日付形式で入力してください。" promptTitle="取極工期(至)を" prompt="日付形式で入力" sqref="H10" xr:uid="{CCFE4E26-41A5-42A5-9D6E-60C5A5F0D38F}">
      <formula1>$D$10</formula1>
    </dataValidation>
  </dataValidations>
  <pageMargins left="0.39370078740157483" right="0.19685039370078741" top="0.59055118110236227" bottom="0.19685039370078741" header="0.39370078740157483" footer="0"/>
  <pageSetup paperSize="9" scale="85" orientation="landscape" blackAndWhite="1" horizontalDpi="4294967292" verticalDpi="0" r:id="rId1"/>
  <headerFooter alignWithMargins="0">
    <oddHeader>&amp;R&amp;U№&amp;P</oddHeader>
    <oddFooter>&amp;R&amp;"ＭＳ ゴシック,太字"飛 島 建 設 株 式 会 社</oddFooter>
  </headerFooter>
  <rowBreaks count="4" manualBreakCount="4">
    <brk id="42" min="1" max="19" man="1"/>
    <brk id="84" min="1" max="19" man="1"/>
    <brk id="122" min="1" max="19" man="1"/>
    <brk id="160" min="1" max="1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9"/>
  <sheetViews>
    <sheetView showZeros="0" zoomScaleNormal="100" zoomScaleSheetLayoutView="100" workbookViewId="0">
      <selection activeCell="O31" sqref="O31"/>
    </sheetView>
  </sheetViews>
  <sheetFormatPr defaultColWidth="9" defaultRowHeight="13.5" x14ac:dyDescent="0.15"/>
  <cols>
    <col min="1" max="1" width="3.5" style="2" customWidth="1"/>
    <col min="2" max="2" width="2.625" style="2" customWidth="1"/>
    <col min="3" max="3" width="6.625" style="2" customWidth="1"/>
    <col min="4" max="4" width="4.625" style="2" customWidth="1"/>
    <col min="5" max="5" width="5.75" style="2" customWidth="1"/>
    <col min="6" max="6" width="6.75" style="2" customWidth="1"/>
    <col min="7" max="7" width="2.625" style="2" customWidth="1"/>
    <col min="8" max="8" width="1.875" style="2" customWidth="1"/>
    <col min="9" max="9" width="10.625" style="2" customWidth="1"/>
    <col min="10" max="10" width="4.625" style="2" customWidth="1"/>
    <col min="11" max="12" width="6.125" style="2" customWidth="1"/>
    <col min="13" max="21" width="12.25" style="2" customWidth="1"/>
    <col min="22" max="22" width="1.625" style="2" customWidth="1"/>
    <col min="23" max="23" width="6" style="2" bestFit="1" customWidth="1"/>
    <col min="24" max="24" width="1.625" style="2" customWidth="1"/>
    <col min="25" max="16384" width="9" style="2"/>
  </cols>
  <sheetData>
    <row r="1" spans="1:24" ht="30" customHeight="1" x14ac:dyDescent="0.15">
      <c r="A1" s="7"/>
      <c r="B1" s="3" t="s">
        <v>35</v>
      </c>
      <c r="C1" s="4"/>
      <c r="D1" s="4"/>
      <c r="E1" s="4"/>
      <c r="F1" s="4"/>
      <c r="G1" s="4"/>
      <c r="H1" s="4"/>
      <c r="I1" s="4"/>
      <c r="J1" s="4"/>
      <c r="K1" s="3"/>
      <c r="L1" s="3"/>
      <c r="M1" s="4"/>
      <c r="N1" s="5"/>
      <c r="O1" s="5"/>
      <c r="P1" s="5"/>
      <c r="Q1" s="4"/>
      <c r="R1" s="4"/>
      <c r="S1" s="6"/>
      <c r="T1" s="6"/>
      <c r="U1" s="4"/>
      <c r="V1" s="7"/>
      <c r="W1" s="7"/>
      <c r="X1" s="7"/>
    </row>
    <row r="2" spans="1:24" ht="15" customHeight="1" x14ac:dyDescent="0.15">
      <c r="A2" s="7"/>
      <c r="B2" s="3"/>
      <c r="C2" s="4"/>
      <c r="D2" s="4"/>
      <c r="E2" s="4"/>
      <c r="F2" s="4"/>
      <c r="G2" s="4"/>
      <c r="H2" s="4"/>
      <c r="I2" s="4"/>
      <c r="J2" s="4"/>
      <c r="K2" s="3"/>
      <c r="L2" s="3"/>
      <c r="M2" s="4"/>
      <c r="N2" s="5"/>
      <c r="O2" s="5"/>
      <c r="P2" s="5"/>
      <c r="Q2" s="4"/>
      <c r="R2" s="7"/>
      <c r="S2" s="8"/>
      <c r="T2" s="8"/>
      <c r="U2" s="9"/>
      <c r="V2" s="7"/>
      <c r="W2" s="7"/>
      <c r="X2" s="7"/>
    </row>
    <row r="3" spans="1:24" ht="15" customHeight="1" x14ac:dyDescent="0.15">
      <c r="A3" s="7"/>
      <c r="B3" s="174" t="s">
        <v>36</v>
      </c>
      <c r="C3" s="175"/>
      <c r="D3" s="176"/>
      <c r="E3" s="174" t="s">
        <v>37</v>
      </c>
      <c r="F3" s="175"/>
      <c r="G3" s="175"/>
      <c r="H3" s="175"/>
      <c r="I3" s="175"/>
      <c r="J3" s="176"/>
      <c r="K3" s="174" t="s">
        <v>38</v>
      </c>
      <c r="L3" s="176"/>
      <c r="M3" s="174" t="s">
        <v>39</v>
      </c>
      <c r="N3" s="175"/>
      <c r="O3" s="175"/>
      <c r="P3" s="176"/>
      <c r="Q3" s="197" t="s">
        <v>40</v>
      </c>
      <c r="R3" s="197"/>
      <c r="S3" s="197"/>
      <c r="T3" s="177" t="s">
        <v>41</v>
      </c>
      <c r="U3" s="178"/>
      <c r="V3" s="7"/>
      <c r="W3" s="7"/>
      <c r="X3" s="7"/>
    </row>
    <row r="4" spans="1:24" ht="15" customHeight="1" x14ac:dyDescent="0.15">
      <c r="A4" s="7"/>
      <c r="B4" s="179" t="s">
        <v>42</v>
      </c>
      <c r="C4" s="180"/>
      <c r="D4" s="181"/>
      <c r="E4" s="188">
        <v>12345600001</v>
      </c>
      <c r="F4" s="189"/>
      <c r="G4" s="189"/>
      <c r="H4" s="189"/>
      <c r="I4" s="189"/>
      <c r="J4" s="190"/>
      <c r="K4" s="240"/>
      <c r="L4" s="241"/>
      <c r="M4" s="231" t="s">
        <v>43</v>
      </c>
      <c r="N4" s="232"/>
      <c r="O4" s="232"/>
      <c r="P4" s="233"/>
      <c r="Q4" s="198" t="s">
        <v>44</v>
      </c>
      <c r="R4" s="198"/>
      <c r="S4" s="198"/>
      <c r="T4" s="227"/>
      <c r="U4" s="228"/>
      <c r="V4" s="7"/>
      <c r="W4" s="7"/>
      <c r="X4" s="7"/>
    </row>
    <row r="5" spans="1:24" ht="15" customHeight="1" x14ac:dyDescent="0.15">
      <c r="A5" s="7"/>
      <c r="B5" s="182"/>
      <c r="C5" s="183"/>
      <c r="D5" s="184"/>
      <c r="E5" s="191" t="s">
        <v>45</v>
      </c>
      <c r="F5" s="192"/>
      <c r="G5" s="192"/>
      <c r="H5" s="192"/>
      <c r="I5" s="192"/>
      <c r="J5" s="193"/>
      <c r="K5" s="242"/>
      <c r="L5" s="243"/>
      <c r="M5" s="234"/>
      <c r="N5" s="235"/>
      <c r="O5" s="235"/>
      <c r="P5" s="236"/>
      <c r="Q5" s="199"/>
      <c r="R5" s="199"/>
      <c r="S5" s="199"/>
      <c r="T5" s="229"/>
      <c r="U5" s="230"/>
      <c r="V5" s="7"/>
      <c r="W5" s="7"/>
      <c r="X5" s="7"/>
    </row>
    <row r="6" spans="1:24" ht="15" customHeight="1" x14ac:dyDescent="0.15">
      <c r="A6" s="7"/>
      <c r="B6" s="185"/>
      <c r="C6" s="186"/>
      <c r="D6" s="187"/>
      <c r="E6" s="194"/>
      <c r="F6" s="195"/>
      <c r="G6" s="195"/>
      <c r="H6" s="195"/>
      <c r="I6" s="195"/>
      <c r="J6" s="196"/>
      <c r="K6" s="244"/>
      <c r="L6" s="245"/>
      <c r="M6" s="237"/>
      <c r="N6" s="238"/>
      <c r="O6" s="238"/>
      <c r="P6" s="239"/>
      <c r="Q6" s="199"/>
      <c r="R6" s="199"/>
      <c r="S6" s="199"/>
      <c r="T6" s="229"/>
      <c r="U6" s="230"/>
      <c r="V6" s="7"/>
      <c r="W6" s="7"/>
      <c r="X6" s="7"/>
    </row>
    <row r="7" spans="1:24" ht="16.5" customHeight="1" x14ac:dyDescent="0.15">
      <c r="A7" s="7"/>
      <c r="B7" s="153" t="s">
        <v>46</v>
      </c>
      <c r="C7" s="155"/>
      <c r="D7" s="221" t="s">
        <v>47</v>
      </c>
      <c r="E7" s="222"/>
      <c r="F7" s="222"/>
      <c r="G7" s="222"/>
      <c r="H7" s="222"/>
      <c r="I7" s="222"/>
      <c r="J7" s="223"/>
      <c r="K7" s="210"/>
      <c r="L7" s="211"/>
      <c r="M7" s="59" t="s">
        <v>48</v>
      </c>
      <c r="N7" s="69">
        <v>1</v>
      </c>
      <c r="O7" s="59">
        <f>IF(O$8&lt;&gt;0,N7+1,0)</f>
        <v>2</v>
      </c>
      <c r="P7" s="59">
        <f t="shared" ref="P7:U7" si="0">IF(P$8&lt;&gt;0,O7+1,0)</f>
        <v>3</v>
      </c>
      <c r="Q7" s="59">
        <f t="shared" si="0"/>
        <v>0</v>
      </c>
      <c r="R7" s="59">
        <f t="shared" si="0"/>
        <v>0</v>
      </c>
      <c r="S7" s="59">
        <f t="shared" si="0"/>
        <v>0</v>
      </c>
      <c r="T7" s="59">
        <f t="shared" si="0"/>
        <v>0</v>
      </c>
      <c r="U7" s="60">
        <f t="shared" si="0"/>
        <v>0</v>
      </c>
      <c r="V7" s="7"/>
      <c r="W7" s="7"/>
      <c r="X7" s="7"/>
    </row>
    <row r="8" spans="1:24" ht="16.5" customHeight="1" x14ac:dyDescent="0.15">
      <c r="A8" s="7"/>
      <c r="B8" s="208"/>
      <c r="C8" s="209"/>
      <c r="D8" s="224"/>
      <c r="E8" s="225"/>
      <c r="F8" s="225"/>
      <c r="G8" s="225"/>
      <c r="H8" s="225"/>
      <c r="I8" s="225"/>
      <c r="J8" s="226"/>
      <c r="K8" s="212" t="s">
        <v>49</v>
      </c>
      <c r="L8" s="213"/>
      <c r="M8" s="70">
        <f>IF(M$10=0,0,$N$8)</f>
        <v>0</v>
      </c>
      <c r="N8" s="70">
        <f>$M$41</f>
        <v>173800000</v>
      </c>
      <c r="O8" s="71">
        <f>IF(O$10=0,0,$N$8)</f>
        <v>173800000</v>
      </c>
      <c r="P8" s="71">
        <f t="shared" ref="P8:U8" si="1">IF(P$10=0,0,$N$8)</f>
        <v>173800000</v>
      </c>
      <c r="Q8" s="71">
        <f t="shared" si="1"/>
        <v>0</v>
      </c>
      <c r="R8" s="71">
        <f t="shared" si="1"/>
        <v>0</v>
      </c>
      <c r="S8" s="71">
        <f t="shared" si="1"/>
        <v>0</v>
      </c>
      <c r="T8" s="71">
        <f t="shared" si="1"/>
        <v>0</v>
      </c>
      <c r="U8" s="72">
        <f t="shared" si="1"/>
        <v>0</v>
      </c>
      <c r="V8" s="7"/>
      <c r="W8" s="7"/>
      <c r="X8" s="7"/>
    </row>
    <row r="9" spans="1:24" ht="16.5" customHeight="1" x14ac:dyDescent="0.15">
      <c r="A9" s="7"/>
      <c r="B9" s="200" t="s">
        <v>50</v>
      </c>
      <c r="C9" s="201"/>
      <c r="D9" s="67" t="s">
        <v>51</v>
      </c>
      <c r="E9" s="10"/>
      <c r="F9" s="10"/>
      <c r="G9" s="10"/>
      <c r="H9" s="10" t="s">
        <v>52</v>
      </c>
      <c r="I9" s="10"/>
      <c r="J9" s="10"/>
      <c r="K9" s="204" t="s">
        <v>53</v>
      </c>
      <c r="L9" s="53" t="s">
        <v>54</v>
      </c>
      <c r="M9" s="68"/>
      <c r="N9" s="54">
        <f>IF(N$10=0,0,+N$10-M$10)</f>
        <v>31000000</v>
      </c>
      <c r="O9" s="40">
        <f>IF(O$10=0,0,+O$10-N$10)</f>
        <v>91000000</v>
      </c>
      <c r="P9" s="40">
        <f t="shared" ref="P9:U9" si="2">IF(P$10=0,0,+P$10-O$10)</f>
        <v>36000000</v>
      </c>
      <c r="Q9" s="40">
        <f t="shared" si="2"/>
        <v>0</v>
      </c>
      <c r="R9" s="40">
        <f t="shared" si="2"/>
        <v>0</v>
      </c>
      <c r="S9" s="40">
        <f t="shared" si="2"/>
        <v>0</v>
      </c>
      <c r="T9" s="40">
        <f t="shared" si="2"/>
        <v>0</v>
      </c>
      <c r="U9" s="41">
        <f t="shared" si="2"/>
        <v>0</v>
      </c>
      <c r="V9" s="7"/>
      <c r="W9" s="7"/>
      <c r="X9" s="7"/>
    </row>
    <row r="10" spans="1:24" ht="16.5" customHeight="1" x14ac:dyDescent="0.15">
      <c r="A10" s="7"/>
      <c r="B10" s="202"/>
      <c r="C10" s="203"/>
      <c r="D10" s="206">
        <v>45474</v>
      </c>
      <c r="E10" s="207"/>
      <c r="F10" s="207"/>
      <c r="G10" s="11" t="s">
        <v>55</v>
      </c>
      <c r="H10" s="220">
        <v>45565</v>
      </c>
      <c r="I10" s="220"/>
      <c r="J10" s="220"/>
      <c r="K10" s="205"/>
      <c r="L10" s="55" t="s">
        <v>56</v>
      </c>
      <c r="M10" s="73"/>
      <c r="N10" s="43">
        <f>+N$39</f>
        <v>31000000</v>
      </c>
      <c r="O10" s="44">
        <f>+O$39</f>
        <v>122000000</v>
      </c>
      <c r="P10" s="44">
        <f t="shared" ref="P10:U10" si="3">+P$39</f>
        <v>158000000</v>
      </c>
      <c r="Q10" s="44">
        <f t="shared" si="3"/>
        <v>0</v>
      </c>
      <c r="R10" s="44">
        <f t="shared" si="3"/>
        <v>0</v>
      </c>
      <c r="S10" s="44">
        <f t="shared" si="3"/>
        <v>0</v>
      </c>
      <c r="T10" s="44">
        <f t="shared" si="3"/>
        <v>0</v>
      </c>
      <c r="U10" s="45">
        <f t="shared" si="3"/>
        <v>0</v>
      </c>
      <c r="V10" s="7"/>
      <c r="W10" s="7"/>
      <c r="X10" s="7"/>
    </row>
    <row r="11" spans="1:24" ht="16.5" customHeight="1" x14ac:dyDescent="0.15">
      <c r="A11" s="7"/>
      <c r="B11" s="202"/>
      <c r="C11" s="203"/>
      <c r="D11" s="52"/>
      <c r="E11" s="18"/>
      <c r="F11" s="18"/>
      <c r="G11" s="18"/>
      <c r="H11" s="18"/>
      <c r="I11" s="18"/>
      <c r="J11" s="18"/>
      <c r="K11" s="205"/>
      <c r="L11" s="51" t="s">
        <v>57</v>
      </c>
      <c r="M11" s="56">
        <f t="shared" ref="M11:U11" si="4">IF($M$39=0,0,+M10/$M$39)</f>
        <v>0</v>
      </c>
      <c r="N11" s="56">
        <f t="shared" si="4"/>
        <v>0.19620253164556961</v>
      </c>
      <c r="O11" s="57">
        <f t="shared" si="4"/>
        <v>0.77215189873417722</v>
      </c>
      <c r="P11" s="57">
        <f t="shared" si="4"/>
        <v>1</v>
      </c>
      <c r="Q11" s="57">
        <f t="shared" si="4"/>
        <v>0</v>
      </c>
      <c r="R11" s="57">
        <f t="shared" si="4"/>
        <v>0</v>
      </c>
      <c r="S11" s="57">
        <f t="shared" si="4"/>
        <v>0</v>
      </c>
      <c r="T11" s="57">
        <f t="shared" si="4"/>
        <v>0</v>
      </c>
      <c r="U11" s="58">
        <f t="shared" si="4"/>
        <v>0</v>
      </c>
      <c r="V11" s="7"/>
      <c r="W11" s="7"/>
      <c r="X11" s="7"/>
    </row>
    <row r="12" spans="1:24" ht="16.5" customHeight="1" x14ac:dyDescent="0.15">
      <c r="A12" s="7"/>
      <c r="B12" s="214"/>
      <c r="C12" s="215"/>
      <c r="D12" s="26"/>
      <c r="E12" s="26"/>
      <c r="F12" s="26"/>
      <c r="G12" s="26"/>
      <c r="H12" s="26"/>
      <c r="I12" s="26"/>
      <c r="J12" s="102"/>
      <c r="K12" s="218" t="s">
        <v>58</v>
      </c>
      <c r="L12" s="74" t="s">
        <v>54</v>
      </c>
      <c r="M12" s="68"/>
      <c r="N12" s="75">
        <f>IF(N$13=0,0,+N$13-M$13)</f>
        <v>34100000</v>
      </c>
      <c r="O12" s="76">
        <f>IF(O$13=0,0,+O$13-N$13)</f>
        <v>100100000</v>
      </c>
      <c r="P12" s="76">
        <f t="shared" ref="P12:U12" si="5">IF(P$13=0,0,+P$13-O$13)</f>
        <v>39600000</v>
      </c>
      <c r="Q12" s="76">
        <f t="shared" si="5"/>
        <v>0</v>
      </c>
      <c r="R12" s="76">
        <f t="shared" si="5"/>
        <v>0</v>
      </c>
      <c r="S12" s="76">
        <f t="shared" si="5"/>
        <v>0</v>
      </c>
      <c r="T12" s="76">
        <f t="shared" si="5"/>
        <v>0</v>
      </c>
      <c r="U12" s="77">
        <f t="shared" si="5"/>
        <v>0</v>
      </c>
      <c r="V12" s="7"/>
      <c r="W12" s="7"/>
      <c r="X12" s="7"/>
    </row>
    <row r="13" spans="1:24" ht="16.5" customHeight="1" x14ac:dyDescent="0.15">
      <c r="A13" s="7"/>
      <c r="B13" s="216"/>
      <c r="C13" s="217"/>
      <c r="D13" s="103"/>
      <c r="E13" s="103"/>
      <c r="F13" s="103"/>
      <c r="G13" s="103"/>
      <c r="H13" s="103"/>
      <c r="I13" s="103"/>
      <c r="J13" s="104"/>
      <c r="K13" s="219"/>
      <c r="L13" s="51" t="s">
        <v>56</v>
      </c>
      <c r="M13" s="14">
        <f>+$M$10+ROUNDDOWN(+$M$10*$I$40/100,0)</f>
        <v>0</v>
      </c>
      <c r="N13" s="14">
        <f>+N$41</f>
        <v>34100000</v>
      </c>
      <c r="O13" s="12">
        <f>+O$41</f>
        <v>134200000</v>
      </c>
      <c r="P13" s="12">
        <f t="shared" ref="P13:U13" si="6">+P$41</f>
        <v>173800000</v>
      </c>
      <c r="Q13" s="12">
        <f t="shared" si="6"/>
        <v>0</v>
      </c>
      <c r="R13" s="12">
        <f t="shared" si="6"/>
        <v>0</v>
      </c>
      <c r="S13" s="12">
        <f t="shared" si="6"/>
        <v>0</v>
      </c>
      <c r="T13" s="12">
        <f t="shared" si="6"/>
        <v>0</v>
      </c>
      <c r="U13" s="13">
        <f t="shared" si="6"/>
        <v>0</v>
      </c>
      <c r="V13" s="7"/>
      <c r="W13" s="7"/>
      <c r="X13" s="7"/>
    </row>
    <row r="14" spans="1:24" ht="6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4"/>
      <c r="N14" s="5"/>
      <c r="O14" s="5"/>
      <c r="P14" s="5"/>
      <c r="Q14" s="7"/>
      <c r="R14" s="7"/>
      <c r="S14" s="15"/>
      <c r="T14" s="15"/>
      <c r="U14" s="7"/>
      <c r="V14" s="7"/>
      <c r="W14" s="7"/>
      <c r="X14" s="7"/>
    </row>
    <row r="15" spans="1:24" ht="15.75" customHeight="1" x14ac:dyDescent="0.15">
      <c r="A15" s="246" t="s">
        <v>78</v>
      </c>
      <c r="B15" s="153" t="s">
        <v>59</v>
      </c>
      <c r="C15" s="154"/>
      <c r="D15" s="154"/>
      <c r="E15" s="155"/>
      <c r="F15" s="168" t="s">
        <v>60</v>
      </c>
      <c r="G15" s="154"/>
      <c r="H15" s="169"/>
      <c r="I15" s="159" t="s">
        <v>61</v>
      </c>
      <c r="J15" s="160"/>
      <c r="K15" s="160"/>
      <c r="L15" s="160"/>
      <c r="M15" s="161"/>
      <c r="N15" s="78">
        <v>45493</v>
      </c>
      <c r="O15" s="79">
        <v>45524</v>
      </c>
      <c r="P15" s="79">
        <v>45555</v>
      </c>
      <c r="Q15" s="79"/>
      <c r="R15" s="79"/>
      <c r="S15" s="79"/>
      <c r="T15" s="79"/>
      <c r="U15" s="80"/>
      <c r="V15" s="7"/>
      <c r="W15" s="7"/>
      <c r="X15" s="7"/>
    </row>
    <row r="16" spans="1:24" ht="15.75" customHeight="1" x14ac:dyDescent="0.15">
      <c r="A16" s="246"/>
      <c r="B16" s="156"/>
      <c r="C16" s="157"/>
      <c r="D16" s="157"/>
      <c r="E16" s="158"/>
      <c r="F16" s="170"/>
      <c r="G16" s="157"/>
      <c r="H16" s="171"/>
      <c r="I16" s="112" t="s">
        <v>62</v>
      </c>
      <c r="J16" s="64" t="s">
        <v>63</v>
      </c>
      <c r="K16" s="146" t="s">
        <v>64</v>
      </c>
      <c r="L16" s="147"/>
      <c r="M16" s="64" t="s">
        <v>65</v>
      </c>
      <c r="N16" s="20" t="str">
        <f>IF(N15=0,"","出来高累計")</f>
        <v>出来高累計</v>
      </c>
      <c r="O16" s="21" t="str">
        <f t="shared" ref="O16:U16" si="7">IF(O15=0,"","出来高累計")</f>
        <v>出来高累計</v>
      </c>
      <c r="P16" s="21" t="str">
        <f t="shared" si="7"/>
        <v>出来高累計</v>
      </c>
      <c r="Q16" s="21" t="str">
        <f t="shared" si="7"/>
        <v/>
      </c>
      <c r="R16" s="21" t="str">
        <f t="shared" si="7"/>
        <v/>
      </c>
      <c r="S16" s="21" t="str">
        <f t="shared" si="7"/>
        <v/>
      </c>
      <c r="T16" s="21" t="str">
        <f t="shared" si="7"/>
        <v/>
      </c>
      <c r="U16" s="22" t="str">
        <f t="shared" si="7"/>
        <v/>
      </c>
      <c r="V16" s="7"/>
      <c r="W16" s="7"/>
      <c r="X16" s="7"/>
    </row>
    <row r="17" spans="1:24" ht="15.75" customHeight="1" x14ac:dyDescent="0.15">
      <c r="A17" s="7"/>
      <c r="B17" s="172"/>
      <c r="C17" s="131"/>
      <c r="D17" s="131"/>
      <c r="E17" s="173"/>
      <c r="F17" s="130"/>
      <c r="G17" s="131"/>
      <c r="H17" s="132"/>
      <c r="I17" s="27"/>
      <c r="J17" s="28"/>
      <c r="K17" s="247"/>
      <c r="L17" s="248"/>
      <c r="M17" s="114">
        <v>0</v>
      </c>
      <c r="N17" s="23">
        <f t="shared" ref="N17:U17" si="8">IF(N18=0,0,N18/$M18)</f>
        <v>1</v>
      </c>
      <c r="O17" s="24">
        <f t="shared" si="8"/>
        <v>1</v>
      </c>
      <c r="P17" s="24">
        <f t="shared" si="8"/>
        <v>1</v>
      </c>
      <c r="Q17" s="24">
        <f t="shared" si="8"/>
        <v>0</v>
      </c>
      <c r="R17" s="24">
        <f t="shared" si="8"/>
        <v>0</v>
      </c>
      <c r="S17" s="24">
        <f t="shared" si="8"/>
        <v>0</v>
      </c>
      <c r="T17" s="24">
        <f t="shared" si="8"/>
        <v>0</v>
      </c>
      <c r="U17" s="25">
        <f t="shared" si="8"/>
        <v>0</v>
      </c>
      <c r="V17" s="7"/>
      <c r="W17" s="7"/>
      <c r="X17" s="7"/>
    </row>
    <row r="18" spans="1:24" ht="15.75" customHeight="1" x14ac:dyDescent="0.15">
      <c r="A18" s="7">
        <v>1</v>
      </c>
      <c r="B18" s="151" t="s">
        <v>66</v>
      </c>
      <c r="C18" s="134"/>
      <c r="D18" s="134"/>
      <c r="E18" s="152"/>
      <c r="F18" s="133"/>
      <c r="G18" s="134"/>
      <c r="H18" s="135"/>
      <c r="I18" s="110">
        <f>IF($M18=0,"",1)</f>
        <v>1</v>
      </c>
      <c r="J18" s="30" t="str">
        <f>IF($M18=0,"","式")</f>
        <v>式</v>
      </c>
      <c r="K18" s="249">
        <f>IF($M18=0,"",$M18)</f>
        <v>30000000</v>
      </c>
      <c r="L18" s="250"/>
      <c r="M18" s="113">
        <f>SUMIF($W$47:$W$388,$A18,M$47:M$388)</f>
        <v>30000000</v>
      </c>
      <c r="N18" s="31" cm="1">
        <f t="array" ref="N18">SUMPRODUCT(($W$47:$W$388=$A18)*($M$47:$M$388&lt;&gt;0)*(N$47:N$388))</f>
        <v>30000000</v>
      </c>
      <c r="O18" s="32" cm="1">
        <f t="array" ref="O18">SUMPRODUCT(($W$47:$W$388=$A18)*($M$47:$M$388&lt;&gt;0)*(O$47:O$388))</f>
        <v>30000000</v>
      </c>
      <c r="P18" s="32" cm="1">
        <f t="array" ref="P18">SUMPRODUCT(($W$47:$W$388=$A18)*($M$47:$M$388&lt;&gt;0)*(P$47:P$388))</f>
        <v>30000000</v>
      </c>
      <c r="Q18" s="32" cm="1">
        <f t="array" ref="Q18">SUMPRODUCT(($W$47:$W$388=$A18)*($M$47:$M$388&lt;&gt;0)*(Q$47:Q$388))</f>
        <v>0</v>
      </c>
      <c r="R18" s="32" cm="1">
        <f t="array" ref="R18">SUMPRODUCT(($W$47:$W$388=$A18)*($M$47:$M$388&lt;&gt;0)*(R$47:R$388))</f>
        <v>0</v>
      </c>
      <c r="S18" s="32" cm="1">
        <f t="array" ref="S18">SUMPRODUCT(($W$47:$W$388=$A18)*($M$47:$M$388&lt;&gt;0)*(S$47:S$388))</f>
        <v>0</v>
      </c>
      <c r="T18" s="32" cm="1">
        <f t="array" ref="T18">SUMPRODUCT(($W$47:$W$388=$A18)*($M$47:$M$388&lt;&gt;0)*(T$47:T$388))</f>
        <v>0</v>
      </c>
      <c r="U18" s="33" cm="1">
        <f t="array" ref="U18">SUMPRODUCT(($W$47:$W$388=$A18)*($M$47:$M$388&lt;&gt;0)*(U$47:U$388))</f>
        <v>0</v>
      </c>
      <c r="V18" s="7"/>
      <c r="W18" s="7"/>
      <c r="X18" s="7"/>
    </row>
    <row r="19" spans="1:24" ht="15.75" customHeight="1" x14ac:dyDescent="0.15">
      <c r="A19" s="7"/>
      <c r="B19" s="172"/>
      <c r="C19" s="131"/>
      <c r="D19" s="131"/>
      <c r="E19" s="173"/>
      <c r="F19" s="130"/>
      <c r="G19" s="131"/>
      <c r="H19" s="132"/>
      <c r="I19" s="111"/>
      <c r="J19" s="28"/>
      <c r="K19" s="247"/>
      <c r="L19" s="248"/>
      <c r="M19" s="114">
        <v>0</v>
      </c>
      <c r="N19" s="23">
        <f t="shared" ref="N19:U19" si="9">IF(N20=0,0,N20/$M20)</f>
        <v>0</v>
      </c>
      <c r="O19" s="24">
        <f t="shared" si="9"/>
        <v>0.72</v>
      </c>
      <c r="P19" s="24">
        <f t="shared" si="9"/>
        <v>1</v>
      </c>
      <c r="Q19" s="24">
        <f t="shared" si="9"/>
        <v>0</v>
      </c>
      <c r="R19" s="24">
        <f t="shared" si="9"/>
        <v>0</v>
      </c>
      <c r="S19" s="24">
        <f t="shared" si="9"/>
        <v>0</v>
      </c>
      <c r="T19" s="24">
        <f t="shared" si="9"/>
        <v>0</v>
      </c>
      <c r="U19" s="25">
        <f t="shared" si="9"/>
        <v>0</v>
      </c>
      <c r="V19" s="7"/>
      <c r="W19" s="7"/>
      <c r="X19" s="7"/>
    </row>
    <row r="20" spans="1:24" ht="15.75" customHeight="1" x14ac:dyDescent="0.15">
      <c r="A20" s="7">
        <v>2</v>
      </c>
      <c r="B20" s="151" t="s">
        <v>68</v>
      </c>
      <c r="C20" s="134"/>
      <c r="D20" s="134"/>
      <c r="E20" s="152"/>
      <c r="F20" s="133"/>
      <c r="G20" s="134"/>
      <c r="H20" s="135"/>
      <c r="I20" s="110">
        <f>IF($M20=0,"",1)</f>
        <v>1</v>
      </c>
      <c r="J20" s="30" t="str">
        <f>IF($M20=0,"","式")</f>
        <v>式</v>
      </c>
      <c r="K20" s="249">
        <f>IF($M20=0,"",$M20)</f>
        <v>125050000</v>
      </c>
      <c r="L20" s="250"/>
      <c r="M20" s="113">
        <f>SUMIF($W$47:$W$388,$A20,M$47:M$388)</f>
        <v>125050000</v>
      </c>
      <c r="N20" s="31" cm="1">
        <f t="array" ref="N20">SUMPRODUCT(($W$47:$W$388=$A20)*($M$47:$M$388&lt;&gt;0)*(N$47:N$388))</f>
        <v>0</v>
      </c>
      <c r="O20" s="32" cm="1">
        <f t="array" ref="O20">SUMPRODUCT(($W$47:$W$388=$A20)*($M$47:$M$388&lt;&gt;0)*(O$47:O$388))</f>
        <v>90036000</v>
      </c>
      <c r="P20" s="32" cm="1">
        <f t="array" ref="P20">SUMPRODUCT(($W$47:$W$388=$A20)*($M$47:$M$388&lt;&gt;0)*(P$47:P$388))</f>
        <v>125050000</v>
      </c>
      <c r="Q20" s="32" cm="1">
        <f t="array" ref="Q20">SUMPRODUCT(($W$47:$W$388=$A20)*($M$47:$M$388&lt;&gt;0)*(Q$47:Q$388))</f>
        <v>0</v>
      </c>
      <c r="R20" s="32" cm="1">
        <f t="array" ref="R20">SUMPRODUCT(($W$47:$W$388=$A20)*($M$47:$M$388&lt;&gt;0)*(R$47:R$388))</f>
        <v>0</v>
      </c>
      <c r="S20" s="32" cm="1">
        <f t="array" ref="S20">SUMPRODUCT(($W$47:$W$388=$A20)*($M$47:$M$388&lt;&gt;0)*(S$47:S$388))</f>
        <v>0</v>
      </c>
      <c r="T20" s="32" cm="1">
        <f t="array" ref="T20">SUMPRODUCT(($W$47:$W$388=$A20)*($M$47:$M$388&lt;&gt;0)*(T$47:T$388))</f>
        <v>0</v>
      </c>
      <c r="U20" s="33" cm="1">
        <f t="array" ref="U20">SUMPRODUCT(($W$47:$W$388=$A20)*($M$47:$M$388&lt;&gt;0)*(U$47:U$388))</f>
        <v>0</v>
      </c>
      <c r="V20" s="7"/>
      <c r="W20" s="7"/>
      <c r="X20" s="7"/>
    </row>
    <row r="21" spans="1:24" ht="15.75" customHeight="1" x14ac:dyDescent="0.15">
      <c r="A21" s="7"/>
      <c r="B21" s="172"/>
      <c r="C21" s="131"/>
      <c r="D21" s="131"/>
      <c r="E21" s="173"/>
      <c r="F21" s="130"/>
      <c r="G21" s="131"/>
      <c r="H21" s="132"/>
      <c r="I21" s="111"/>
      <c r="J21" s="28"/>
      <c r="K21" s="247"/>
      <c r="L21" s="248"/>
      <c r="M21" s="114">
        <v>0</v>
      </c>
      <c r="N21" s="23">
        <f t="shared" ref="N21:U21" si="10">IF(N22=0,0,N22/$M22)</f>
        <v>0.33333333333333331</v>
      </c>
      <c r="O21" s="24">
        <f t="shared" si="10"/>
        <v>0.66666666666666663</v>
      </c>
      <c r="P21" s="24">
        <f t="shared" si="10"/>
        <v>1</v>
      </c>
      <c r="Q21" s="24">
        <f t="shared" si="10"/>
        <v>0</v>
      </c>
      <c r="R21" s="24">
        <f t="shared" si="10"/>
        <v>0</v>
      </c>
      <c r="S21" s="24">
        <f t="shared" si="10"/>
        <v>0</v>
      </c>
      <c r="T21" s="24">
        <f t="shared" si="10"/>
        <v>0</v>
      </c>
      <c r="U21" s="25">
        <f t="shared" si="10"/>
        <v>0</v>
      </c>
      <c r="V21" s="7"/>
      <c r="W21" s="7"/>
      <c r="X21" s="7"/>
    </row>
    <row r="22" spans="1:24" ht="15.75" customHeight="1" x14ac:dyDescent="0.15">
      <c r="A22" s="7">
        <v>3</v>
      </c>
      <c r="B22" s="151" t="s">
        <v>70</v>
      </c>
      <c r="C22" s="134"/>
      <c r="D22" s="134"/>
      <c r="E22" s="152"/>
      <c r="F22" s="133"/>
      <c r="G22" s="134"/>
      <c r="H22" s="135"/>
      <c r="I22" s="110">
        <f>IF($M22=0,"",1)</f>
        <v>1</v>
      </c>
      <c r="J22" s="30" t="str">
        <f>IF($M22=0,"","式")</f>
        <v>式</v>
      </c>
      <c r="K22" s="249">
        <f>IF($M22=0,"",$M22)</f>
        <v>3000000</v>
      </c>
      <c r="L22" s="250"/>
      <c r="M22" s="113">
        <f>SUMIF($W$47:$W$388,$A22,M$47:M$388)</f>
        <v>3000000</v>
      </c>
      <c r="N22" s="31" cm="1">
        <f t="array" ref="N22">SUMPRODUCT(($W$47:$W$388=$A22)*($M$47:$M$388&lt;&gt;0)*(N$47:N$388))</f>
        <v>1000000</v>
      </c>
      <c r="O22" s="32" cm="1">
        <f t="array" ref="O22">SUMPRODUCT(($W$47:$W$388=$A22)*($M$47:$M$388&lt;&gt;0)*(O$47:O$388))</f>
        <v>2000000</v>
      </c>
      <c r="P22" s="32" cm="1">
        <f t="array" ref="P22">SUMPRODUCT(($W$47:$W$388=$A22)*($M$47:$M$388&lt;&gt;0)*(P$47:P$388))</f>
        <v>3000000</v>
      </c>
      <c r="Q22" s="32" cm="1">
        <f t="array" ref="Q22">SUMPRODUCT(($W$47:$W$388=$A22)*($M$47:$M$388&lt;&gt;0)*(Q$47:Q$388))</f>
        <v>0</v>
      </c>
      <c r="R22" s="32" cm="1">
        <f t="array" ref="R22">SUMPRODUCT(($W$47:$W$388=$A22)*($M$47:$M$388&lt;&gt;0)*(R$47:R$388))</f>
        <v>0</v>
      </c>
      <c r="S22" s="32" cm="1">
        <f t="array" ref="S22">SUMPRODUCT(($W$47:$W$388=$A22)*($M$47:$M$388&lt;&gt;0)*(S$47:S$388))</f>
        <v>0</v>
      </c>
      <c r="T22" s="32" cm="1">
        <f t="array" ref="T22">SUMPRODUCT(($W$47:$W$388=$A22)*($M$47:$M$388&lt;&gt;0)*(T$47:T$388))</f>
        <v>0</v>
      </c>
      <c r="U22" s="33" cm="1">
        <f t="array" ref="U22">SUMPRODUCT(($W$47:$W$388=$A22)*($M$47:$M$388&lt;&gt;0)*(U$47:U$388))</f>
        <v>0</v>
      </c>
      <c r="V22" s="7"/>
      <c r="W22" s="7"/>
      <c r="X22" s="7"/>
    </row>
    <row r="23" spans="1:24" ht="15.75" customHeight="1" x14ac:dyDescent="0.15">
      <c r="A23" s="7"/>
      <c r="B23" s="172"/>
      <c r="C23" s="131"/>
      <c r="D23" s="131"/>
      <c r="E23" s="173"/>
      <c r="F23" s="130"/>
      <c r="G23" s="131"/>
      <c r="H23" s="132"/>
      <c r="I23" s="111"/>
      <c r="J23" s="28"/>
      <c r="K23" s="247"/>
      <c r="L23" s="248"/>
      <c r="M23" s="114">
        <v>0</v>
      </c>
      <c r="N23" s="23">
        <f t="shared" ref="N23:U23" si="11">IF(N24=0,0,N24/$M24)</f>
        <v>0</v>
      </c>
      <c r="O23" s="24">
        <f t="shared" si="11"/>
        <v>0.72</v>
      </c>
      <c r="P23" s="24">
        <f t="shared" si="11"/>
        <v>1</v>
      </c>
      <c r="Q23" s="24">
        <f t="shared" si="11"/>
        <v>0</v>
      </c>
      <c r="R23" s="24">
        <f t="shared" si="11"/>
        <v>0</v>
      </c>
      <c r="S23" s="24">
        <f t="shared" si="11"/>
        <v>0</v>
      </c>
      <c r="T23" s="24">
        <f t="shared" si="11"/>
        <v>0</v>
      </c>
      <c r="U23" s="25">
        <f t="shared" si="11"/>
        <v>0</v>
      </c>
      <c r="V23" s="7"/>
      <c r="W23" s="7"/>
      <c r="X23" s="7"/>
    </row>
    <row r="24" spans="1:24" ht="15.75" customHeight="1" x14ac:dyDescent="0.15">
      <c r="A24" s="7">
        <v>4</v>
      </c>
      <c r="B24" s="151" t="s">
        <v>72</v>
      </c>
      <c r="C24" s="134"/>
      <c r="D24" s="134"/>
      <c r="E24" s="152"/>
      <c r="F24" s="133"/>
      <c r="G24" s="134"/>
      <c r="H24" s="135"/>
      <c r="I24" s="110">
        <f>IF($M24=0,"",1)</f>
        <v>1</v>
      </c>
      <c r="J24" s="30" t="str">
        <f>IF($M24=0,"","式")</f>
        <v>式</v>
      </c>
      <c r="K24" s="249">
        <f>IF($M24=0,"",$M24)</f>
        <v>-50000</v>
      </c>
      <c r="L24" s="250"/>
      <c r="M24" s="113">
        <f>SUMIF($W$47:$W$388,$A24,M$47:M$388)</f>
        <v>-50000</v>
      </c>
      <c r="N24" s="31" cm="1">
        <f t="array" ref="N24">SUMPRODUCT(($W$47:$W$388=$A24)*($M$47:$M$388&lt;&gt;0)*(N$47:N$388))</f>
        <v>0</v>
      </c>
      <c r="O24" s="32" cm="1">
        <f t="array" ref="O24">SUMPRODUCT(($W$47:$W$388=$A24)*($M$47:$M$388&lt;&gt;0)*(O$47:O$388))</f>
        <v>-36000</v>
      </c>
      <c r="P24" s="32" cm="1">
        <f t="array" ref="P24">SUMPRODUCT(($W$47:$W$388=$A24)*($M$47:$M$388&lt;&gt;0)*(P$47:P$388))</f>
        <v>-50000</v>
      </c>
      <c r="Q24" s="32" cm="1">
        <f t="array" ref="Q24">SUMPRODUCT(($W$47:$W$388=$A24)*($M$47:$M$388&lt;&gt;0)*(Q$47:Q$388))</f>
        <v>0</v>
      </c>
      <c r="R24" s="32" cm="1">
        <f t="array" ref="R24">SUMPRODUCT(($W$47:$W$388=$A24)*($M$47:$M$388&lt;&gt;0)*(R$47:R$388))</f>
        <v>0</v>
      </c>
      <c r="S24" s="32" cm="1">
        <f t="array" ref="S24">SUMPRODUCT(($W$47:$W$388=$A24)*($M$47:$M$388&lt;&gt;0)*(S$47:S$388))</f>
        <v>0</v>
      </c>
      <c r="T24" s="32" cm="1">
        <f t="array" ref="T24">SUMPRODUCT(($W$47:$W$388=$A24)*($M$47:$M$388&lt;&gt;0)*(T$47:T$388))</f>
        <v>0</v>
      </c>
      <c r="U24" s="33" cm="1">
        <f t="array" ref="U24">SUMPRODUCT(($W$47:$W$388=$A24)*($M$47:$M$388&lt;&gt;0)*(U$47:U$388))</f>
        <v>0</v>
      </c>
      <c r="V24" s="7"/>
      <c r="W24" s="7"/>
      <c r="X24" s="7"/>
    </row>
    <row r="25" spans="1:24" ht="15.75" customHeight="1" x14ac:dyDescent="0.15">
      <c r="A25" s="7"/>
      <c r="B25" s="172"/>
      <c r="C25" s="131"/>
      <c r="D25" s="131"/>
      <c r="E25" s="173"/>
      <c r="F25" s="130"/>
      <c r="G25" s="131"/>
      <c r="H25" s="132"/>
      <c r="I25" s="27"/>
      <c r="J25" s="28"/>
      <c r="K25" s="247"/>
      <c r="L25" s="248"/>
      <c r="M25" s="114">
        <v>0</v>
      </c>
      <c r="N25" s="23">
        <f t="shared" ref="N25:U25" si="12">IF(N26=0,0,N26/$M26)</f>
        <v>0</v>
      </c>
      <c r="O25" s="24">
        <f t="shared" si="12"/>
        <v>0</v>
      </c>
      <c r="P25" s="24">
        <f t="shared" si="12"/>
        <v>0</v>
      </c>
      <c r="Q25" s="24">
        <f t="shared" si="12"/>
        <v>0</v>
      </c>
      <c r="R25" s="24">
        <f t="shared" si="12"/>
        <v>0</v>
      </c>
      <c r="S25" s="24">
        <f t="shared" si="12"/>
        <v>0</v>
      </c>
      <c r="T25" s="24">
        <f t="shared" si="12"/>
        <v>0</v>
      </c>
      <c r="U25" s="25">
        <f t="shared" si="12"/>
        <v>0</v>
      </c>
      <c r="V25" s="7"/>
      <c r="W25" s="7"/>
      <c r="X25" s="7"/>
    </row>
    <row r="26" spans="1:24" ht="15.75" customHeight="1" x14ac:dyDescent="0.15">
      <c r="A26" s="7">
        <v>5</v>
      </c>
      <c r="B26" s="151"/>
      <c r="C26" s="134"/>
      <c r="D26" s="134"/>
      <c r="E26" s="152"/>
      <c r="F26" s="133"/>
      <c r="G26" s="134"/>
      <c r="H26" s="135"/>
      <c r="I26" s="29" t="str">
        <f>IF($M26=0,"",1)</f>
        <v/>
      </c>
      <c r="J26" s="30" t="str">
        <f>IF($M26=0,"","式")</f>
        <v/>
      </c>
      <c r="K26" s="249" t="str">
        <f>IF($M26=0,"",$M26)</f>
        <v/>
      </c>
      <c r="L26" s="250"/>
      <c r="M26" s="113">
        <f>SUMIF($W$47:$W$388,$A26,M$47:M$388)</f>
        <v>0</v>
      </c>
      <c r="N26" s="31" cm="1">
        <f t="array" ref="N26">SUMPRODUCT(($W$47:$W$388=$A26)*($M$47:$M$388&lt;&gt;0)*(N$47:N$388))</f>
        <v>0</v>
      </c>
      <c r="O26" s="32" cm="1">
        <f t="array" ref="O26">SUMPRODUCT(($W$47:$W$388=$A26)*($M$47:$M$388&lt;&gt;0)*(O$47:O$388))</f>
        <v>0</v>
      </c>
      <c r="P26" s="32" cm="1">
        <f t="array" ref="P26">SUMPRODUCT(($W$47:$W$388=$A26)*($M$47:$M$388&lt;&gt;0)*(P$47:P$388))</f>
        <v>0</v>
      </c>
      <c r="Q26" s="32" cm="1">
        <f t="array" ref="Q26">SUMPRODUCT(($W$47:$W$388=$A26)*($M$47:$M$388&lt;&gt;0)*(Q$47:Q$388))</f>
        <v>0</v>
      </c>
      <c r="R26" s="32" cm="1">
        <f t="array" ref="R26">SUMPRODUCT(($W$47:$W$388=$A26)*($M$47:$M$388&lt;&gt;0)*(R$47:R$388))</f>
        <v>0</v>
      </c>
      <c r="S26" s="32" cm="1">
        <f t="array" ref="S26">SUMPRODUCT(($W$47:$W$388=$A26)*($M$47:$M$388&lt;&gt;0)*(S$47:S$388))</f>
        <v>0</v>
      </c>
      <c r="T26" s="32" cm="1">
        <f t="array" ref="T26">SUMPRODUCT(($W$47:$W$388=$A26)*($M$47:$M$388&lt;&gt;0)*(T$47:T$388))</f>
        <v>0</v>
      </c>
      <c r="U26" s="33" cm="1">
        <f t="array" ref="U26">SUMPRODUCT(($W$47:$W$388=$A26)*($M$47:$M$388&lt;&gt;0)*(U$47:U$388))</f>
        <v>0</v>
      </c>
      <c r="V26" s="7"/>
      <c r="W26" s="7"/>
      <c r="X26" s="7"/>
    </row>
    <row r="27" spans="1:24" ht="15.75" customHeight="1" x14ac:dyDescent="0.15">
      <c r="A27" s="7"/>
      <c r="B27" s="172"/>
      <c r="C27" s="131"/>
      <c r="D27" s="131"/>
      <c r="E27" s="173"/>
      <c r="F27" s="130"/>
      <c r="G27" s="131"/>
      <c r="H27" s="132"/>
      <c r="I27" s="27"/>
      <c r="J27" s="28"/>
      <c r="K27" s="247"/>
      <c r="L27" s="248"/>
      <c r="M27" s="114">
        <v>0</v>
      </c>
      <c r="N27" s="23">
        <f t="shared" ref="N27:U27" si="13">IF(N28=0,0,N28/$M28)</f>
        <v>0</v>
      </c>
      <c r="O27" s="24">
        <f t="shared" si="13"/>
        <v>0</v>
      </c>
      <c r="P27" s="24">
        <f t="shared" si="13"/>
        <v>0</v>
      </c>
      <c r="Q27" s="24">
        <f t="shared" si="13"/>
        <v>0</v>
      </c>
      <c r="R27" s="24">
        <f t="shared" si="13"/>
        <v>0</v>
      </c>
      <c r="S27" s="24">
        <f t="shared" si="13"/>
        <v>0</v>
      </c>
      <c r="T27" s="24">
        <f t="shared" si="13"/>
        <v>0</v>
      </c>
      <c r="U27" s="25">
        <f t="shared" si="13"/>
        <v>0</v>
      </c>
      <c r="V27" s="7"/>
      <c r="W27" s="7"/>
      <c r="X27" s="7"/>
    </row>
    <row r="28" spans="1:24" ht="15.75" customHeight="1" x14ac:dyDescent="0.15">
      <c r="A28" s="7">
        <v>6</v>
      </c>
      <c r="B28" s="151"/>
      <c r="C28" s="134"/>
      <c r="D28" s="134"/>
      <c r="E28" s="152"/>
      <c r="F28" s="133"/>
      <c r="G28" s="134"/>
      <c r="H28" s="135"/>
      <c r="I28" s="29" t="str">
        <f>IF($M28=0,"",1)</f>
        <v/>
      </c>
      <c r="J28" s="30" t="str">
        <f>IF($M28=0,"","式")</f>
        <v/>
      </c>
      <c r="K28" s="249" t="str">
        <f>IF($M28=0,"",$M28)</f>
        <v/>
      </c>
      <c r="L28" s="250"/>
      <c r="M28" s="113">
        <f>SUMIF($W$47:$W$388,$A28,M$47:M$388)</f>
        <v>0</v>
      </c>
      <c r="N28" s="31" cm="1">
        <f t="array" ref="N28">SUMPRODUCT(($W$47:$W$388=$A28)*($M$47:$M$388&lt;&gt;0)*(N$47:N$388))</f>
        <v>0</v>
      </c>
      <c r="O28" s="32" cm="1">
        <f t="array" ref="O28">SUMPRODUCT(($W$47:$W$388=$A28)*($M$47:$M$388&lt;&gt;0)*(O$47:O$388))</f>
        <v>0</v>
      </c>
      <c r="P28" s="32" cm="1">
        <f t="array" ref="P28">SUMPRODUCT(($W$47:$W$388=$A28)*($M$47:$M$388&lt;&gt;0)*(P$47:P$388))</f>
        <v>0</v>
      </c>
      <c r="Q28" s="32" cm="1">
        <f t="array" ref="Q28">SUMPRODUCT(($W$47:$W$388=$A28)*($M$47:$M$388&lt;&gt;0)*(Q$47:Q$388))</f>
        <v>0</v>
      </c>
      <c r="R28" s="32" cm="1">
        <f t="array" ref="R28">SUMPRODUCT(($W$47:$W$388=$A28)*($M$47:$M$388&lt;&gt;0)*(R$47:R$388))</f>
        <v>0</v>
      </c>
      <c r="S28" s="32" cm="1">
        <f t="array" ref="S28">SUMPRODUCT(($W$47:$W$388=$A28)*($M$47:$M$388&lt;&gt;0)*(S$47:S$388))</f>
        <v>0</v>
      </c>
      <c r="T28" s="32" cm="1">
        <f t="array" ref="T28">SUMPRODUCT(($W$47:$W$388=$A28)*($M$47:$M$388&lt;&gt;0)*(T$47:T$388))</f>
        <v>0</v>
      </c>
      <c r="U28" s="33" cm="1">
        <f t="array" ref="U28">SUMPRODUCT(($W$47:$W$388=$A28)*($M$47:$M$388&lt;&gt;0)*(U$47:U$388))</f>
        <v>0</v>
      </c>
      <c r="V28" s="7"/>
      <c r="W28" s="7"/>
      <c r="X28" s="7"/>
    </row>
    <row r="29" spans="1:24" ht="15.75" customHeight="1" x14ac:dyDescent="0.15">
      <c r="A29" s="7"/>
      <c r="B29" s="172"/>
      <c r="C29" s="131"/>
      <c r="D29" s="131"/>
      <c r="E29" s="173"/>
      <c r="F29" s="130"/>
      <c r="G29" s="131"/>
      <c r="H29" s="132"/>
      <c r="I29" s="27"/>
      <c r="J29" s="28"/>
      <c r="K29" s="247"/>
      <c r="L29" s="248"/>
      <c r="M29" s="114">
        <v>0</v>
      </c>
      <c r="N29" s="23">
        <f t="shared" ref="N29:U29" si="14">IF(N30=0,0,N30/$M30)</f>
        <v>0</v>
      </c>
      <c r="O29" s="24">
        <f t="shared" si="14"/>
        <v>0</v>
      </c>
      <c r="P29" s="24">
        <f t="shared" si="14"/>
        <v>0</v>
      </c>
      <c r="Q29" s="24">
        <f t="shared" si="14"/>
        <v>0</v>
      </c>
      <c r="R29" s="24">
        <f t="shared" si="14"/>
        <v>0</v>
      </c>
      <c r="S29" s="24">
        <f t="shared" si="14"/>
        <v>0</v>
      </c>
      <c r="T29" s="24">
        <f t="shared" si="14"/>
        <v>0</v>
      </c>
      <c r="U29" s="25">
        <f t="shared" si="14"/>
        <v>0</v>
      </c>
      <c r="V29" s="7"/>
      <c r="W29" s="7"/>
      <c r="X29" s="7"/>
    </row>
    <row r="30" spans="1:24" ht="15.75" customHeight="1" x14ac:dyDescent="0.15">
      <c r="A30" s="7">
        <v>7</v>
      </c>
      <c r="B30" s="151"/>
      <c r="C30" s="134"/>
      <c r="D30" s="134"/>
      <c r="E30" s="152"/>
      <c r="F30" s="133"/>
      <c r="G30" s="134"/>
      <c r="H30" s="135"/>
      <c r="I30" s="29" t="str">
        <f>IF($M30=0,"",1)</f>
        <v/>
      </c>
      <c r="J30" s="30" t="str">
        <f>IF($M30=0,"","式")</f>
        <v/>
      </c>
      <c r="K30" s="249" t="str">
        <f>IF($M30=0,"",$M30)</f>
        <v/>
      </c>
      <c r="L30" s="250"/>
      <c r="M30" s="113">
        <f>SUMIF($W$47:$W$388,$A30,M$47:M$388)</f>
        <v>0</v>
      </c>
      <c r="N30" s="31" cm="1">
        <f t="array" ref="N30">SUMPRODUCT(($W$47:$W$388=$A30)*($M$47:$M$388&lt;&gt;0)*(N$47:N$388))</f>
        <v>0</v>
      </c>
      <c r="O30" s="32" cm="1">
        <f t="array" ref="O30">SUMPRODUCT(($W$47:$W$388=$A30)*($M$47:$M$388&lt;&gt;0)*(O$47:O$388))</f>
        <v>0</v>
      </c>
      <c r="P30" s="32" cm="1">
        <f t="array" ref="P30">SUMPRODUCT(($W$47:$W$388=$A30)*($M$47:$M$388&lt;&gt;0)*(P$47:P$388))</f>
        <v>0</v>
      </c>
      <c r="Q30" s="32" cm="1">
        <f t="array" ref="Q30">SUMPRODUCT(($W$47:$W$388=$A30)*($M$47:$M$388&lt;&gt;0)*(Q$47:Q$388))</f>
        <v>0</v>
      </c>
      <c r="R30" s="32" cm="1">
        <f t="array" ref="R30">SUMPRODUCT(($W$47:$W$388=$A30)*($M$47:$M$388&lt;&gt;0)*(R$47:R$388))</f>
        <v>0</v>
      </c>
      <c r="S30" s="32" cm="1">
        <f t="array" ref="S30">SUMPRODUCT(($W$47:$W$388=$A30)*($M$47:$M$388&lt;&gt;0)*(S$47:S$388))</f>
        <v>0</v>
      </c>
      <c r="T30" s="32" cm="1">
        <f t="array" ref="T30">SUMPRODUCT(($W$47:$W$388=$A30)*($M$47:$M$388&lt;&gt;0)*(T$47:T$388))</f>
        <v>0</v>
      </c>
      <c r="U30" s="33" cm="1">
        <f t="array" ref="U30">SUMPRODUCT(($W$47:$W$388=$A30)*($M$47:$M$388&lt;&gt;0)*(U$47:U$388))</f>
        <v>0</v>
      </c>
      <c r="V30" s="7"/>
      <c r="W30" s="7"/>
      <c r="X30" s="7"/>
    </row>
    <row r="31" spans="1:24" ht="15.75" customHeight="1" x14ac:dyDescent="0.15">
      <c r="A31" s="7"/>
      <c r="B31" s="172"/>
      <c r="C31" s="131"/>
      <c r="D31" s="131"/>
      <c r="E31" s="173"/>
      <c r="F31" s="130"/>
      <c r="G31" s="131"/>
      <c r="H31" s="132"/>
      <c r="I31" s="27"/>
      <c r="J31" s="28"/>
      <c r="K31" s="247"/>
      <c r="L31" s="248"/>
      <c r="M31" s="114">
        <v>0</v>
      </c>
      <c r="N31" s="23">
        <f t="shared" ref="N31:U31" si="15">IF(N32=0,0,N32/$M32)</f>
        <v>0</v>
      </c>
      <c r="O31" s="24">
        <f t="shared" si="15"/>
        <v>0</v>
      </c>
      <c r="P31" s="24">
        <f t="shared" si="15"/>
        <v>0</v>
      </c>
      <c r="Q31" s="24">
        <f t="shared" si="15"/>
        <v>0</v>
      </c>
      <c r="R31" s="24">
        <f t="shared" si="15"/>
        <v>0</v>
      </c>
      <c r="S31" s="24">
        <f t="shared" si="15"/>
        <v>0</v>
      </c>
      <c r="T31" s="24">
        <f t="shared" si="15"/>
        <v>0</v>
      </c>
      <c r="U31" s="25">
        <f t="shared" si="15"/>
        <v>0</v>
      </c>
      <c r="V31" s="7"/>
      <c r="W31" s="7"/>
      <c r="X31" s="7"/>
    </row>
    <row r="32" spans="1:24" ht="15.75" customHeight="1" x14ac:dyDescent="0.15">
      <c r="A32" s="7">
        <v>8</v>
      </c>
      <c r="B32" s="151"/>
      <c r="C32" s="134"/>
      <c r="D32" s="134"/>
      <c r="E32" s="152"/>
      <c r="F32" s="133"/>
      <c r="G32" s="134"/>
      <c r="H32" s="135"/>
      <c r="I32" s="29" t="str">
        <f>IF($M32=0,"",1)</f>
        <v/>
      </c>
      <c r="J32" s="30" t="str">
        <f>IF($M32=0,"","式")</f>
        <v/>
      </c>
      <c r="K32" s="249" t="str">
        <f>IF($M32=0,"",$M32)</f>
        <v/>
      </c>
      <c r="L32" s="250"/>
      <c r="M32" s="113">
        <f>SUMIF($W$47:$W$388,$A32,M$47:M$388)</f>
        <v>0</v>
      </c>
      <c r="N32" s="31" cm="1">
        <f t="array" ref="N32">SUMPRODUCT(($W$47:$W$388=$A32)*($M$47:$M$388&lt;&gt;0)*(N$47:N$388))</f>
        <v>0</v>
      </c>
      <c r="O32" s="32" cm="1">
        <f t="array" ref="O32">SUMPRODUCT(($W$47:$W$388=$A32)*($M$47:$M$388&lt;&gt;0)*(O$47:O$388))</f>
        <v>0</v>
      </c>
      <c r="P32" s="32" cm="1">
        <f t="array" ref="P32">SUMPRODUCT(($W$47:$W$388=$A32)*($M$47:$M$388&lt;&gt;0)*(P$47:P$388))</f>
        <v>0</v>
      </c>
      <c r="Q32" s="32" cm="1">
        <f t="array" ref="Q32">SUMPRODUCT(($W$47:$W$388=$A32)*($M$47:$M$388&lt;&gt;0)*(Q$47:Q$388))</f>
        <v>0</v>
      </c>
      <c r="R32" s="32" cm="1">
        <f t="array" ref="R32">SUMPRODUCT(($W$47:$W$388=$A32)*($M$47:$M$388&lt;&gt;0)*(R$47:R$388))</f>
        <v>0</v>
      </c>
      <c r="S32" s="32" cm="1">
        <f t="array" ref="S32">SUMPRODUCT(($W$47:$W$388=$A32)*($M$47:$M$388&lt;&gt;0)*(S$47:S$388))</f>
        <v>0</v>
      </c>
      <c r="T32" s="32" cm="1">
        <f t="array" ref="T32">SUMPRODUCT(($W$47:$W$388=$A32)*($M$47:$M$388&lt;&gt;0)*(T$47:T$388))</f>
        <v>0</v>
      </c>
      <c r="U32" s="33" cm="1">
        <f t="array" ref="U32">SUMPRODUCT(($W$47:$W$388=$A32)*($M$47:$M$388&lt;&gt;0)*(U$47:U$388))</f>
        <v>0</v>
      </c>
      <c r="V32" s="7"/>
      <c r="W32" s="7"/>
      <c r="X32" s="7"/>
    </row>
    <row r="33" spans="1:24" ht="15.75" customHeight="1" x14ac:dyDescent="0.15">
      <c r="A33" s="7"/>
      <c r="B33" s="172"/>
      <c r="C33" s="131"/>
      <c r="D33" s="131"/>
      <c r="E33" s="173"/>
      <c r="F33" s="130"/>
      <c r="G33" s="131"/>
      <c r="H33" s="132"/>
      <c r="I33" s="27"/>
      <c r="J33" s="28"/>
      <c r="K33" s="247"/>
      <c r="L33" s="248"/>
      <c r="M33" s="114">
        <v>0</v>
      </c>
      <c r="N33" s="23">
        <f t="shared" ref="N33:U33" si="16">IF(N34=0,0,N34/$M34)</f>
        <v>0</v>
      </c>
      <c r="O33" s="24">
        <f t="shared" si="16"/>
        <v>0</v>
      </c>
      <c r="P33" s="24">
        <f t="shared" si="16"/>
        <v>0</v>
      </c>
      <c r="Q33" s="24">
        <f t="shared" si="16"/>
        <v>0</v>
      </c>
      <c r="R33" s="24">
        <f t="shared" si="16"/>
        <v>0</v>
      </c>
      <c r="S33" s="24">
        <f t="shared" si="16"/>
        <v>0</v>
      </c>
      <c r="T33" s="24">
        <f t="shared" si="16"/>
        <v>0</v>
      </c>
      <c r="U33" s="25">
        <f t="shared" si="16"/>
        <v>0</v>
      </c>
      <c r="V33" s="7"/>
      <c r="W33" s="7"/>
      <c r="X33" s="7"/>
    </row>
    <row r="34" spans="1:24" ht="15.75" customHeight="1" x14ac:dyDescent="0.15">
      <c r="A34" s="7">
        <v>9</v>
      </c>
      <c r="B34" s="151"/>
      <c r="C34" s="134"/>
      <c r="D34" s="134"/>
      <c r="E34" s="152"/>
      <c r="F34" s="133"/>
      <c r="G34" s="134"/>
      <c r="H34" s="135"/>
      <c r="I34" s="29" t="str">
        <f>IF($M34=0,"",1)</f>
        <v/>
      </c>
      <c r="J34" s="30" t="str">
        <f>IF($M34=0,"","式")</f>
        <v/>
      </c>
      <c r="K34" s="249" t="str">
        <f>IF($M34=0,"",$M34)</f>
        <v/>
      </c>
      <c r="L34" s="250"/>
      <c r="M34" s="113">
        <f>SUMIF($W$47:$W$388,$A34,M$47:M$388)</f>
        <v>0</v>
      </c>
      <c r="N34" s="31" cm="1">
        <f t="array" ref="N34">SUMPRODUCT(($W$47:$W$388=$A34)*($M$47:$M$388&lt;&gt;0)*(N$47:N$388))</f>
        <v>0</v>
      </c>
      <c r="O34" s="32" cm="1">
        <f t="array" ref="O34">SUMPRODUCT(($W$47:$W$388=$A34)*($M$47:$M$388&lt;&gt;0)*(O$47:O$388))</f>
        <v>0</v>
      </c>
      <c r="P34" s="32" cm="1">
        <f t="array" ref="P34">SUMPRODUCT(($W$47:$W$388=$A34)*($M$47:$M$388&lt;&gt;0)*(P$47:P$388))</f>
        <v>0</v>
      </c>
      <c r="Q34" s="32" cm="1">
        <f t="array" ref="Q34">SUMPRODUCT(($W$47:$W$388=$A34)*($M$47:$M$388&lt;&gt;0)*(Q$47:Q$388))</f>
        <v>0</v>
      </c>
      <c r="R34" s="32" cm="1">
        <f t="array" ref="R34">SUMPRODUCT(($W$47:$W$388=$A34)*($M$47:$M$388&lt;&gt;0)*(R$47:R$388))</f>
        <v>0</v>
      </c>
      <c r="S34" s="32" cm="1">
        <f t="array" ref="S34">SUMPRODUCT(($W$47:$W$388=$A34)*($M$47:$M$388&lt;&gt;0)*(S$47:S$388))</f>
        <v>0</v>
      </c>
      <c r="T34" s="32" cm="1">
        <f t="array" ref="T34">SUMPRODUCT(($W$47:$W$388=$A34)*($M$47:$M$388&lt;&gt;0)*(T$47:T$388))</f>
        <v>0</v>
      </c>
      <c r="U34" s="33" cm="1">
        <f t="array" ref="U34">SUMPRODUCT(($W$47:$W$388=$A34)*($M$47:$M$388&lt;&gt;0)*(U$47:U$388))</f>
        <v>0</v>
      </c>
      <c r="V34" s="7"/>
      <c r="W34" s="7"/>
      <c r="X34" s="7"/>
    </row>
    <row r="35" spans="1:24" ht="15.75" customHeight="1" x14ac:dyDescent="0.15">
      <c r="A35" s="7"/>
      <c r="B35" s="172"/>
      <c r="C35" s="131"/>
      <c r="D35" s="131"/>
      <c r="E35" s="173"/>
      <c r="F35" s="130"/>
      <c r="G35" s="131"/>
      <c r="H35" s="132"/>
      <c r="I35" s="27"/>
      <c r="J35" s="28"/>
      <c r="K35" s="247"/>
      <c r="L35" s="248"/>
      <c r="M35" s="114">
        <v>0</v>
      </c>
      <c r="N35" s="23">
        <f t="shared" ref="N35:U35" si="17">IF(N36=0,0,N36/$M36)</f>
        <v>0</v>
      </c>
      <c r="O35" s="24">
        <f t="shared" si="17"/>
        <v>0</v>
      </c>
      <c r="P35" s="24">
        <f t="shared" si="17"/>
        <v>0</v>
      </c>
      <c r="Q35" s="24">
        <f t="shared" si="17"/>
        <v>0</v>
      </c>
      <c r="R35" s="24">
        <f t="shared" si="17"/>
        <v>0</v>
      </c>
      <c r="S35" s="24">
        <f t="shared" si="17"/>
        <v>0</v>
      </c>
      <c r="T35" s="24">
        <f t="shared" si="17"/>
        <v>0</v>
      </c>
      <c r="U35" s="25">
        <f t="shared" si="17"/>
        <v>0</v>
      </c>
      <c r="V35" s="7"/>
      <c r="W35" s="7"/>
      <c r="X35" s="7"/>
    </row>
    <row r="36" spans="1:24" ht="15.75" customHeight="1" x14ac:dyDescent="0.15">
      <c r="A36" s="7">
        <v>10</v>
      </c>
      <c r="B36" s="151"/>
      <c r="C36" s="134"/>
      <c r="D36" s="134"/>
      <c r="E36" s="152"/>
      <c r="F36" s="133"/>
      <c r="G36" s="134"/>
      <c r="H36" s="135"/>
      <c r="I36" s="29" t="str">
        <f>IF($M36=0,"",1)</f>
        <v/>
      </c>
      <c r="J36" s="30" t="str">
        <f>IF($M36=0,"","式")</f>
        <v/>
      </c>
      <c r="K36" s="249" t="str">
        <f>IF($M36=0,"",$M36)</f>
        <v/>
      </c>
      <c r="L36" s="250"/>
      <c r="M36" s="113">
        <f>SUMIF($W$47:$W$388,$A36,M$47:M$388)</f>
        <v>0</v>
      </c>
      <c r="N36" s="31" cm="1">
        <f t="array" ref="N36">SUMPRODUCT(($W$47:$W$388=$A36)*($M$47:$M$388&lt;&gt;0)*(N$47:N$388))</f>
        <v>0</v>
      </c>
      <c r="O36" s="32" cm="1">
        <f t="array" ref="O36">SUMPRODUCT(($W$47:$W$388=$A36)*($M$47:$M$388&lt;&gt;0)*(O$47:O$388))</f>
        <v>0</v>
      </c>
      <c r="P36" s="32" cm="1">
        <f t="array" ref="P36">SUMPRODUCT(($W$47:$W$388=$A36)*($M$47:$M$388&lt;&gt;0)*(P$47:P$388))</f>
        <v>0</v>
      </c>
      <c r="Q36" s="32" cm="1">
        <f t="array" ref="Q36">SUMPRODUCT(($W$47:$W$388=$A36)*($M$47:$M$388&lt;&gt;0)*(Q$47:Q$388))</f>
        <v>0</v>
      </c>
      <c r="R36" s="32" cm="1">
        <f t="array" ref="R36">SUMPRODUCT(($W$47:$W$388=$A36)*($M$47:$M$388&lt;&gt;0)*(R$47:R$388))</f>
        <v>0</v>
      </c>
      <c r="S36" s="32" cm="1">
        <f t="array" ref="S36">SUMPRODUCT(($W$47:$W$388=$A36)*($M$47:$M$388&lt;&gt;0)*(S$47:S$388))</f>
        <v>0</v>
      </c>
      <c r="T36" s="32" cm="1">
        <f t="array" ref="T36">SUMPRODUCT(($W$47:$W$388=$A36)*($M$47:$M$388&lt;&gt;0)*(T$47:T$388))</f>
        <v>0</v>
      </c>
      <c r="U36" s="33" cm="1">
        <f t="array" ref="U36">SUMPRODUCT(($W$47:$W$388=$A36)*($M$47:$M$388&lt;&gt;0)*(U$47:U$388))</f>
        <v>0</v>
      </c>
      <c r="V36" s="7"/>
      <c r="W36" s="7"/>
      <c r="X36" s="7"/>
    </row>
    <row r="37" spans="1:24" ht="17.25" customHeight="1" x14ac:dyDescent="0.15">
      <c r="A37" s="7"/>
      <c r="B37" s="148" t="str">
        <f>IF(M48&gt;0,"以　下　次　葉","")</f>
        <v>以　下　次　葉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50"/>
      <c r="V37" s="7"/>
      <c r="W37" s="7"/>
      <c r="X37" s="7"/>
    </row>
    <row r="38" spans="1:24" ht="6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3"/>
      <c r="L38" s="3"/>
      <c r="M38" s="4"/>
      <c r="N38" s="5"/>
      <c r="O38" s="5"/>
      <c r="P38" s="5"/>
      <c r="Q38" s="7"/>
      <c r="R38" s="7"/>
      <c r="S38" s="15"/>
      <c r="T38" s="15"/>
      <c r="U38" s="7"/>
      <c r="V38" s="7"/>
      <c r="W38" s="7"/>
      <c r="X38" s="7"/>
    </row>
    <row r="39" spans="1:24" ht="22.5" customHeight="1" x14ac:dyDescent="0.15">
      <c r="A39" s="7"/>
      <c r="B39" s="159" t="s">
        <v>73</v>
      </c>
      <c r="C39" s="160"/>
      <c r="D39" s="160"/>
      <c r="E39" s="160"/>
      <c r="F39" s="160"/>
      <c r="G39" s="160"/>
      <c r="H39" s="161"/>
      <c r="I39" s="37"/>
      <c r="J39" s="38"/>
      <c r="K39" s="138"/>
      <c r="L39" s="139"/>
      <c r="M39" s="66">
        <f>SUM(M17:M36)</f>
        <v>158000000</v>
      </c>
      <c r="N39" s="39">
        <f t="shared" ref="N39:U39" si="18">SUMIF($M$17:$M$36,"&lt;&gt;0",N$17:N$36)</f>
        <v>31000000</v>
      </c>
      <c r="O39" s="40">
        <f t="shared" si="18"/>
        <v>122000000</v>
      </c>
      <c r="P39" s="40">
        <f t="shared" si="18"/>
        <v>158000000</v>
      </c>
      <c r="Q39" s="40">
        <f t="shared" si="18"/>
        <v>0</v>
      </c>
      <c r="R39" s="40">
        <f t="shared" si="18"/>
        <v>0</v>
      </c>
      <c r="S39" s="40">
        <f t="shared" si="18"/>
        <v>0</v>
      </c>
      <c r="T39" s="40">
        <f t="shared" si="18"/>
        <v>0</v>
      </c>
      <c r="U39" s="41">
        <f t="shared" si="18"/>
        <v>0</v>
      </c>
      <c r="V39" s="7"/>
      <c r="W39" s="7"/>
      <c r="X39" s="7"/>
    </row>
    <row r="40" spans="1:24" ht="22.5" customHeight="1" x14ac:dyDescent="0.15">
      <c r="A40" s="7"/>
      <c r="B40" s="162" t="s">
        <v>74</v>
      </c>
      <c r="C40" s="163"/>
      <c r="D40" s="163"/>
      <c r="E40" s="163"/>
      <c r="F40" s="163"/>
      <c r="G40" s="163"/>
      <c r="H40" s="164"/>
      <c r="I40" s="86">
        <v>10</v>
      </c>
      <c r="J40" s="42" t="s">
        <v>75</v>
      </c>
      <c r="K40" s="140"/>
      <c r="L40" s="141"/>
      <c r="M40" s="65">
        <f>ROUNDDOWN(+M39*$I$40/100,0)</f>
        <v>15800000</v>
      </c>
      <c r="N40" s="43">
        <f>ROUNDDOWN(+N$39*$I$40/100,0)</f>
        <v>3100000</v>
      </c>
      <c r="O40" s="44">
        <f t="shared" ref="O40:U40" si="19">ROUNDDOWN(+O$39*$I$40/100,0)</f>
        <v>12200000</v>
      </c>
      <c r="P40" s="44">
        <f t="shared" si="19"/>
        <v>15800000</v>
      </c>
      <c r="Q40" s="44">
        <f t="shared" si="19"/>
        <v>0</v>
      </c>
      <c r="R40" s="44">
        <f t="shared" si="19"/>
        <v>0</v>
      </c>
      <c r="S40" s="44">
        <f t="shared" si="19"/>
        <v>0</v>
      </c>
      <c r="T40" s="44">
        <f t="shared" si="19"/>
        <v>0</v>
      </c>
      <c r="U40" s="45">
        <f t="shared" si="19"/>
        <v>0</v>
      </c>
      <c r="V40" s="7"/>
      <c r="W40" s="7"/>
      <c r="X40" s="7"/>
    </row>
    <row r="41" spans="1:24" ht="22.5" customHeight="1" x14ac:dyDescent="0.15">
      <c r="A41" s="7"/>
      <c r="B41" s="165" t="s">
        <v>76</v>
      </c>
      <c r="C41" s="166"/>
      <c r="D41" s="166"/>
      <c r="E41" s="166"/>
      <c r="F41" s="166"/>
      <c r="G41" s="166"/>
      <c r="H41" s="167"/>
      <c r="I41" s="87"/>
      <c r="J41" s="88"/>
      <c r="K41" s="142"/>
      <c r="L41" s="143"/>
      <c r="M41" s="89">
        <f>SUM(M39:M40)</f>
        <v>173800000</v>
      </c>
      <c r="N41" s="14">
        <f>SUM(N$39:N$40)</f>
        <v>34100000</v>
      </c>
      <c r="O41" s="12">
        <f t="shared" ref="O41:U41" si="20">SUM(O$39:O$40)</f>
        <v>134200000</v>
      </c>
      <c r="P41" s="12">
        <f t="shared" si="20"/>
        <v>173800000</v>
      </c>
      <c r="Q41" s="12">
        <f t="shared" si="20"/>
        <v>0</v>
      </c>
      <c r="R41" s="12">
        <f t="shared" si="20"/>
        <v>0</v>
      </c>
      <c r="S41" s="12">
        <f t="shared" si="20"/>
        <v>0</v>
      </c>
      <c r="T41" s="12">
        <f t="shared" si="20"/>
        <v>0</v>
      </c>
      <c r="U41" s="13">
        <f t="shared" si="20"/>
        <v>0</v>
      </c>
      <c r="V41" s="7"/>
      <c r="W41" s="7"/>
      <c r="X41" s="7"/>
    </row>
    <row r="42" spans="1:24" ht="6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3"/>
      <c r="L42" s="3"/>
      <c r="M42" s="4"/>
      <c r="N42" s="5"/>
      <c r="O42" s="5"/>
      <c r="P42" s="5"/>
      <c r="Q42" s="7"/>
      <c r="R42" s="7"/>
      <c r="S42" s="15"/>
      <c r="T42" s="15"/>
      <c r="U42" s="7"/>
      <c r="V42" s="7"/>
      <c r="W42" s="7"/>
      <c r="X42" s="7"/>
    </row>
    <row r="43" spans="1:24" ht="30" customHeight="1" x14ac:dyDescent="0.15">
      <c r="A43" s="7"/>
      <c r="B43" s="3" t="s">
        <v>77</v>
      </c>
      <c r="C43" s="4"/>
      <c r="D43" s="4"/>
      <c r="E43" s="4"/>
      <c r="F43" s="4"/>
      <c r="G43" s="4"/>
      <c r="H43" s="4"/>
      <c r="I43" s="4"/>
      <c r="J43" s="4"/>
      <c r="K43" s="3"/>
      <c r="L43" s="3"/>
      <c r="M43" s="4"/>
      <c r="N43" s="5"/>
      <c r="O43" s="5"/>
      <c r="P43" s="5"/>
      <c r="Q43" s="4"/>
      <c r="R43" s="4"/>
      <c r="S43" s="6"/>
      <c r="T43" s="6"/>
      <c r="U43" s="4"/>
      <c r="V43" s="7"/>
      <c r="W43" s="7"/>
      <c r="X43" s="7"/>
    </row>
    <row r="44" spans="1:24" ht="9" customHeight="1" x14ac:dyDescent="0.15">
      <c r="A44" s="7"/>
      <c r="B44" s="3"/>
      <c r="C44" s="4"/>
      <c r="D44" s="4"/>
      <c r="E44" s="4"/>
      <c r="F44" s="4"/>
      <c r="G44" s="4"/>
      <c r="H44" s="4"/>
      <c r="I44" s="4"/>
      <c r="J44" s="4"/>
      <c r="K44" s="3"/>
      <c r="L44" s="3"/>
      <c r="M44" s="4"/>
      <c r="N44" s="5"/>
      <c r="O44" s="5"/>
      <c r="P44" s="5"/>
      <c r="Q44" s="4"/>
      <c r="R44" s="7"/>
      <c r="S44" s="8"/>
      <c r="T44" s="8"/>
      <c r="U44" s="9"/>
      <c r="V44" s="7"/>
      <c r="W44" s="7"/>
      <c r="X44" s="7"/>
    </row>
    <row r="45" spans="1:24" ht="15.75" customHeight="1" x14ac:dyDescent="0.15">
      <c r="A45" s="7"/>
      <c r="B45" s="153" t="s">
        <v>59</v>
      </c>
      <c r="C45" s="154"/>
      <c r="D45" s="154"/>
      <c r="E45" s="155"/>
      <c r="F45" s="168" t="s">
        <v>60</v>
      </c>
      <c r="G45" s="154"/>
      <c r="H45" s="169"/>
      <c r="I45" s="159" t="s">
        <v>61</v>
      </c>
      <c r="J45" s="160"/>
      <c r="K45" s="160"/>
      <c r="L45" s="160"/>
      <c r="M45" s="161"/>
      <c r="N45" s="46">
        <f t="shared" ref="N45:U45" si="21">N15</f>
        <v>45493</v>
      </c>
      <c r="O45" s="47">
        <f t="shared" si="21"/>
        <v>45524</v>
      </c>
      <c r="P45" s="47">
        <f t="shared" si="21"/>
        <v>45555</v>
      </c>
      <c r="Q45" s="47">
        <f t="shared" si="21"/>
        <v>0</v>
      </c>
      <c r="R45" s="47">
        <f t="shared" si="21"/>
        <v>0</v>
      </c>
      <c r="S45" s="47">
        <f t="shared" si="21"/>
        <v>0</v>
      </c>
      <c r="T45" s="47">
        <f t="shared" si="21"/>
        <v>0</v>
      </c>
      <c r="U45" s="48">
        <f t="shared" si="21"/>
        <v>0</v>
      </c>
      <c r="V45" s="7"/>
      <c r="W45" s="49" t="s">
        <v>79</v>
      </c>
      <c r="X45" s="7"/>
    </row>
    <row r="46" spans="1:24" ht="15.75" customHeight="1" x14ac:dyDescent="0.15">
      <c r="A46" s="7"/>
      <c r="B46" s="156"/>
      <c r="C46" s="157"/>
      <c r="D46" s="157"/>
      <c r="E46" s="158"/>
      <c r="F46" s="170"/>
      <c r="G46" s="157"/>
      <c r="H46" s="171"/>
      <c r="I46" s="112" t="s">
        <v>62</v>
      </c>
      <c r="J46" s="64" t="s">
        <v>63</v>
      </c>
      <c r="K46" s="146" t="s">
        <v>64</v>
      </c>
      <c r="L46" s="147"/>
      <c r="M46" s="64" t="s">
        <v>65</v>
      </c>
      <c r="N46" s="20" t="str">
        <f t="shared" ref="N46:U46" si="22">IF(N45=0,"","出来高累計")</f>
        <v>出来高累計</v>
      </c>
      <c r="O46" s="21" t="str">
        <f t="shared" si="22"/>
        <v>出来高累計</v>
      </c>
      <c r="P46" s="21" t="str">
        <f t="shared" si="22"/>
        <v>出来高累計</v>
      </c>
      <c r="Q46" s="21" t="str">
        <f t="shared" si="22"/>
        <v/>
      </c>
      <c r="R46" s="21" t="str">
        <f t="shared" si="22"/>
        <v/>
      </c>
      <c r="S46" s="21" t="str">
        <f t="shared" si="22"/>
        <v/>
      </c>
      <c r="T46" s="21" t="str">
        <f t="shared" si="22"/>
        <v/>
      </c>
      <c r="U46" s="22" t="str">
        <f t="shared" si="22"/>
        <v/>
      </c>
      <c r="V46" s="7"/>
      <c r="W46" s="50" t="s">
        <v>80</v>
      </c>
      <c r="X46" s="7"/>
    </row>
    <row r="47" spans="1:24" ht="15.75" customHeight="1" x14ac:dyDescent="0.15">
      <c r="A47" s="7"/>
      <c r="B47" s="172"/>
      <c r="C47" s="131"/>
      <c r="D47" s="131"/>
      <c r="E47" s="173"/>
      <c r="F47" s="130"/>
      <c r="G47" s="131"/>
      <c r="H47" s="132"/>
      <c r="I47" s="98"/>
      <c r="J47" s="99"/>
      <c r="K47" s="144"/>
      <c r="L47" s="145"/>
      <c r="M47" s="63">
        <v>0</v>
      </c>
      <c r="N47" s="81">
        <v>1</v>
      </c>
      <c r="O47" s="82">
        <v>1</v>
      </c>
      <c r="P47" s="82">
        <v>1</v>
      </c>
      <c r="Q47" s="82"/>
      <c r="R47" s="82"/>
      <c r="S47" s="82"/>
      <c r="T47" s="82"/>
      <c r="U47" s="83"/>
      <c r="V47" s="7"/>
      <c r="W47" s="61"/>
      <c r="X47" s="7"/>
    </row>
    <row r="48" spans="1:24" ht="15.75" customHeight="1" x14ac:dyDescent="0.15">
      <c r="A48" s="7"/>
      <c r="B48" s="151" t="s">
        <v>81</v>
      </c>
      <c r="C48" s="134"/>
      <c r="D48" s="134"/>
      <c r="E48" s="152"/>
      <c r="F48" s="133"/>
      <c r="G48" s="134"/>
      <c r="H48" s="135"/>
      <c r="I48" s="105">
        <v>300</v>
      </c>
      <c r="J48" s="85" t="s">
        <v>82</v>
      </c>
      <c r="K48" s="136">
        <v>10000</v>
      </c>
      <c r="L48" s="137"/>
      <c r="M48" s="62">
        <f>+I48*K48</f>
        <v>3000000</v>
      </c>
      <c r="N48" s="14">
        <f t="shared" ref="N48:U48" si="23">IF(N47=0,0,ROUNDDOWN(N47*$M48,0))</f>
        <v>3000000</v>
      </c>
      <c r="O48" s="12">
        <f t="shared" si="23"/>
        <v>3000000</v>
      </c>
      <c r="P48" s="12">
        <f t="shared" si="23"/>
        <v>3000000</v>
      </c>
      <c r="Q48" s="12">
        <f t="shared" si="23"/>
        <v>0</v>
      </c>
      <c r="R48" s="12">
        <f t="shared" si="23"/>
        <v>0</v>
      </c>
      <c r="S48" s="12">
        <f t="shared" si="23"/>
        <v>0</v>
      </c>
      <c r="T48" s="12">
        <f t="shared" si="23"/>
        <v>0</v>
      </c>
      <c r="U48" s="13">
        <f t="shared" si="23"/>
        <v>0</v>
      </c>
      <c r="V48" s="7"/>
      <c r="W48" s="97">
        <v>1</v>
      </c>
      <c r="X48" s="7"/>
    </row>
    <row r="49" spans="1:24" ht="15.75" customHeight="1" x14ac:dyDescent="0.15">
      <c r="A49" s="7"/>
      <c r="B49" s="172"/>
      <c r="C49" s="131"/>
      <c r="D49" s="131"/>
      <c r="E49" s="173"/>
      <c r="F49" s="130"/>
      <c r="G49" s="131"/>
      <c r="H49" s="132"/>
      <c r="I49" s="106"/>
      <c r="J49" s="99"/>
      <c r="K49" s="144"/>
      <c r="L49" s="145"/>
      <c r="M49" s="63">
        <v>0</v>
      </c>
      <c r="N49" s="81">
        <v>1</v>
      </c>
      <c r="O49" s="82">
        <v>1</v>
      </c>
      <c r="P49" s="82">
        <v>1</v>
      </c>
      <c r="Q49" s="82"/>
      <c r="R49" s="82"/>
      <c r="S49" s="82"/>
      <c r="T49" s="82"/>
      <c r="U49" s="83"/>
      <c r="V49" s="7"/>
      <c r="W49" s="61"/>
      <c r="X49" s="7"/>
    </row>
    <row r="50" spans="1:24" ht="15.75" customHeight="1" x14ac:dyDescent="0.15">
      <c r="A50" s="7"/>
      <c r="B50" s="151" t="s">
        <v>83</v>
      </c>
      <c r="C50" s="134"/>
      <c r="D50" s="134"/>
      <c r="E50" s="152"/>
      <c r="F50" s="133"/>
      <c r="G50" s="134"/>
      <c r="H50" s="135"/>
      <c r="I50" s="105">
        <v>900</v>
      </c>
      <c r="J50" s="85" t="s">
        <v>84</v>
      </c>
      <c r="K50" s="136">
        <v>30000</v>
      </c>
      <c r="L50" s="137"/>
      <c r="M50" s="62">
        <f>+I50*K50</f>
        <v>27000000</v>
      </c>
      <c r="N50" s="14">
        <f t="shared" ref="N50:U50" si="24">IF(N49=0,0,ROUNDDOWN(N49*$M50,0))</f>
        <v>27000000</v>
      </c>
      <c r="O50" s="12">
        <f t="shared" si="24"/>
        <v>27000000</v>
      </c>
      <c r="P50" s="12">
        <f t="shared" si="24"/>
        <v>27000000</v>
      </c>
      <c r="Q50" s="12">
        <f t="shared" si="24"/>
        <v>0</v>
      </c>
      <c r="R50" s="12">
        <f t="shared" si="24"/>
        <v>0</v>
      </c>
      <c r="S50" s="12">
        <f t="shared" si="24"/>
        <v>0</v>
      </c>
      <c r="T50" s="12">
        <f t="shared" si="24"/>
        <v>0</v>
      </c>
      <c r="U50" s="13">
        <f t="shared" si="24"/>
        <v>0</v>
      </c>
      <c r="V50" s="7"/>
      <c r="W50" s="97">
        <v>1</v>
      </c>
      <c r="X50" s="7"/>
    </row>
    <row r="51" spans="1:24" ht="15.75" customHeight="1" x14ac:dyDescent="0.15">
      <c r="A51" s="7"/>
      <c r="B51" s="172"/>
      <c r="C51" s="131"/>
      <c r="D51" s="131"/>
      <c r="E51" s="173"/>
      <c r="F51" s="130"/>
      <c r="G51" s="131"/>
      <c r="H51" s="132"/>
      <c r="I51" s="106"/>
      <c r="J51" s="99"/>
      <c r="K51" s="144"/>
      <c r="L51" s="145"/>
      <c r="M51" s="63">
        <v>0</v>
      </c>
      <c r="N51" s="81"/>
      <c r="O51" s="82"/>
      <c r="P51" s="82"/>
      <c r="Q51" s="82"/>
      <c r="R51" s="82"/>
      <c r="S51" s="82"/>
      <c r="T51" s="82"/>
      <c r="U51" s="83"/>
      <c r="V51" s="7"/>
      <c r="W51" s="61"/>
      <c r="X51" s="7"/>
    </row>
    <row r="52" spans="1:24" ht="15.75" customHeight="1" x14ac:dyDescent="0.15">
      <c r="A52" s="7"/>
      <c r="B52" s="151"/>
      <c r="C52" s="134"/>
      <c r="D52" s="134"/>
      <c r="E52" s="152"/>
      <c r="F52" s="133"/>
      <c r="G52" s="134"/>
      <c r="H52" s="135"/>
      <c r="I52" s="105"/>
      <c r="J52" s="85"/>
      <c r="K52" s="136"/>
      <c r="L52" s="137"/>
      <c r="M52" s="62">
        <f>+I52*K52</f>
        <v>0</v>
      </c>
      <c r="N52" s="14">
        <f t="shared" ref="N52:U52" si="25">IF(N51=0,0,ROUNDDOWN(N51*$M52,0))</f>
        <v>0</v>
      </c>
      <c r="O52" s="12">
        <f t="shared" si="25"/>
        <v>0</v>
      </c>
      <c r="P52" s="12">
        <f t="shared" si="25"/>
        <v>0</v>
      </c>
      <c r="Q52" s="12">
        <f t="shared" si="25"/>
        <v>0</v>
      </c>
      <c r="R52" s="12">
        <f t="shared" si="25"/>
        <v>0</v>
      </c>
      <c r="S52" s="12">
        <f t="shared" si="25"/>
        <v>0</v>
      </c>
      <c r="T52" s="12">
        <f t="shared" si="25"/>
        <v>0</v>
      </c>
      <c r="U52" s="13">
        <f t="shared" si="25"/>
        <v>0</v>
      </c>
      <c r="V52" s="7"/>
      <c r="W52" s="97"/>
      <c r="X52" s="7"/>
    </row>
    <row r="53" spans="1:24" ht="15.75" customHeight="1" x14ac:dyDescent="0.15">
      <c r="A53" s="7"/>
      <c r="B53" s="172"/>
      <c r="C53" s="131"/>
      <c r="D53" s="131"/>
      <c r="E53" s="173"/>
      <c r="F53" s="130"/>
      <c r="G53" s="131"/>
      <c r="H53" s="132"/>
      <c r="I53" s="106"/>
      <c r="J53" s="99"/>
      <c r="K53" s="144"/>
      <c r="L53" s="145"/>
      <c r="M53" s="63">
        <v>0</v>
      </c>
      <c r="N53" s="81"/>
      <c r="O53" s="82">
        <v>0.72</v>
      </c>
      <c r="P53" s="82">
        <v>1</v>
      </c>
      <c r="Q53" s="82"/>
      <c r="R53" s="82"/>
      <c r="S53" s="82"/>
      <c r="T53" s="82"/>
      <c r="U53" s="83"/>
      <c r="V53" s="7"/>
      <c r="W53" s="61"/>
      <c r="X53" s="7"/>
    </row>
    <row r="54" spans="1:24" ht="15.75" customHeight="1" x14ac:dyDescent="0.15">
      <c r="A54" s="7"/>
      <c r="B54" s="151" t="s">
        <v>68</v>
      </c>
      <c r="C54" s="134"/>
      <c r="D54" s="134"/>
      <c r="E54" s="152"/>
      <c r="F54" s="133"/>
      <c r="G54" s="134"/>
      <c r="H54" s="135"/>
      <c r="I54" s="105">
        <v>12505</v>
      </c>
      <c r="J54" s="85" t="s">
        <v>84</v>
      </c>
      <c r="K54" s="136">
        <v>10000</v>
      </c>
      <c r="L54" s="137"/>
      <c r="M54" s="62">
        <f>+I54*K54</f>
        <v>125050000</v>
      </c>
      <c r="N54" s="14">
        <f t="shared" ref="N54:U54" si="26">IF(N53=0,0,ROUNDDOWN(N53*$M54,0))</f>
        <v>0</v>
      </c>
      <c r="O54" s="12">
        <f t="shared" si="26"/>
        <v>90036000</v>
      </c>
      <c r="P54" s="12">
        <f t="shared" si="26"/>
        <v>125050000</v>
      </c>
      <c r="Q54" s="12">
        <f t="shared" si="26"/>
        <v>0</v>
      </c>
      <c r="R54" s="12">
        <f t="shared" si="26"/>
        <v>0</v>
      </c>
      <c r="S54" s="12">
        <f t="shared" si="26"/>
        <v>0</v>
      </c>
      <c r="T54" s="12">
        <f t="shared" si="26"/>
        <v>0</v>
      </c>
      <c r="U54" s="13">
        <f t="shared" si="26"/>
        <v>0</v>
      </c>
      <c r="V54" s="7"/>
      <c r="W54" s="97">
        <v>2</v>
      </c>
      <c r="X54" s="7"/>
    </row>
    <row r="55" spans="1:24" ht="15.75" customHeight="1" x14ac:dyDescent="0.15">
      <c r="A55" s="7"/>
      <c r="B55" s="172"/>
      <c r="C55" s="131"/>
      <c r="D55" s="131"/>
      <c r="E55" s="173"/>
      <c r="F55" s="130"/>
      <c r="G55" s="131"/>
      <c r="H55" s="132"/>
      <c r="I55" s="106"/>
      <c r="J55" s="99"/>
      <c r="K55" s="144"/>
      <c r="L55" s="145"/>
      <c r="M55" s="63">
        <v>0</v>
      </c>
      <c r="N55" s="81"/>
      <c r="O55" s="82"/>
      <c r="P55" s="82"/>
      <c r="Q55" s="82"/>
      <c r="R55" s="82"/>
      <c r="S55" s="82"/>
      <c r="T55" s="82"/>
      <c r="U55" s="83"/>
      <c r="V55" s="7"/>
      <c r="W55" s="61"/>
      <c r="X55" s="7"/>
    </row>
    <row r="56" spans="1:24" ht="15.75" customHeight="1" x14ac:dyDescent="0.15">
      <c r="A56" s="7"/>
      <c r="B56" s="151"/>
      <c r="C56" s="134"/>
      <c r="D56" s="134"/>
      <c r="E56" s="152"/>
      <c r="F56" s="133"/>
      <c r="G56" s="134"/>
      <c r="H56" s="135"/>
      <c r="I56" s="105"/>
      <c r="J56" s="85"/>
      <c r="K56" s="136"/>
      <c r="L56" s="137"/>
      <c r="M56" s="62">
        <f>+I56*K56</f>
        <v>0</v>
      </c>
      <c r="N56" s="14">
        <f t="shared" ref="N56:U56" si="27">IF(N55=0,0,ROUNDDOWN(N55*$M56,0))</f>
        <v>0</v>
      </c>
      <c r="O56" s="12">
        <f t="shared" si="27"/>
        <v>0</v>
      </c>
      <c r="P56" s="12">
        <f t="shared" si="27"/>
        <v>0</v>
      </c>
      <c r="Q56" s="12">
        <f t="shared" si="27"/>
        <v>0</v>
      </c>
      <c r="R56" s="12">
        <f t="shared" si="27"/>
        <v>0</v>
      </c>
      <c r="S56" s="12">
        <f t="shared" si="27"/>
        <v>0</v>
      </c>
      <c r="T56" s="12">
        <f t="shared" si="27"/>
        <v>0</v>
      </c>
      <c r="U56" s="13">
        <f t="shared" si="27"/>
        <v>0</v>
      </c>
      <c r="V56" s="7"/>
      <c r="W56" s="97"/>
      <c r="X56" s="7"/>
    </row>
    <row r="57" spans="1:24" ht="15.75" customHeight="1" x14ac:dyDescent="0.15">
      <c r="A57" s="7"/>
      <c r="B57" s="172"/>
      <c r="C57" s="131"/>
      <c r="D57" s="131"/>
      <c r="E57" s="173"/>
      <c r="F57" s="130"/>
      <c r="G57" s="131"/>
      <c r="H57" s="132"/>
      <c r="I57" s="106"/>
      <c r="J57" s="99"/>
      <c r="K57" s="144"/>
      <c r="L57" s="145"/>
      <c r="M57" s="63">
        <v>0</v>
      </c>
      <c r="N57" s="81">
        <v>0.33333333333333337</v>
      </c>
      <c r="O57" s="82">
        <v>0.66666666666666674</v>
      </c>
      <c r="P57" s="82">
        <v>1</v>
      </c>
      <c r="Q57" s="82"/>
      <c r="R57" s="82"/>
      <c r="S57" s="82"/>
      <c r="T57" s="82"/>
      <c r="U57" s="83"/>
      <c r="V57" s="7"/>
      <c r="W57" s="61"/>
      <c r="X57" s="7"/>
    </row>
    <row r="58" spans="1:24" ht="15.75" customHeight="1" x14ac:dyDescent="0.15">
      <c r="A58" s="7"/>
      <c r="B58" s="151" t="s">
        <v>85</v>
      </c>
      <c r="C58" s="134"/>
      <c r="D58" s="134"/>
      <c r="E58" s="152"/>
      <c r="F58" s="133"/>
      <c r="G58" s="134"/>
      <c r="H58" s="135"/>
      <c r="I58" s="105">
        <v>3</v>
      </c>
      <c r="J58" s="85" t="s">
        <v>71</v>
      </c>
      <c r="K58" s="136">
        <v>800000</v>
      </c>
      <c r="L58" s="137"/>
      <c r="M58" s="62">
        <f>+I58*K58</f>
        <v>2400000</v>
      </c>
      <c r="N58" s="14">
        <f t="shared" ref="N58:U58" si="28">IF(N57=0,0,ROUNDDOWN(N57*$M58,0))</f>
        <v>800000</v>
      </c>
      <c r="O58" s="12">
        <f t="shared" si="28"/>
        <v>1600000</v>
      </c>
      <c r="P58" s="12">
        <f t="shared" si="28"/>
        <v>2400000</v>
      </c>
      <c r="Q58" s="12">
        <f t="shared" si="28"/>
        <v>0</v>
      </c>
      <c r="R58" s="12">
        <f t="shared" si="28"/>
        <v>0</v>
      </c>
      <c r="S58" s="12">
        <f t="shared" si="28"/>
        <v>0</v>
      </c>
      <c r="T58" s="12">
        <f t="shared" si="28"/>
        <v>0</v>
      </c>
      <c r="U58" s="13">
        <f t="shared" si="28"/>
        <v>0</v>
      </c>
      <c r="V58" s="7"/>
      <c r="W58" s="97">
        <v>3</v>
      </c>
      <c r="X58" s="7"/>
    </row>
    <row r="59" spans="1:24" ht="15.75" customHeight="1" x14ac:dyDescent="0.15">
      <c r="A59" s="7"/>
      <c r="B59" s="172"/>
      <c r="C59" s="131"/>
      <c r="D59" s="131"/>
      <c r="E59" s="173"/>
      <c r="F59" s="130"/>
      <c r="G59" s="131"/>
      <c r="H59" s="132"/>
      <c r="I59" s="106"/>
      <c r="J59" s="99"/>
      <c r="K59" s="144"/>
      <c r="L59" s="145"/>
      <c r="M59" s="63">
        <v>0</v>
      </c>
      <c r="N59" s="81">
        <v>0.33333333333333337</v>
      </c>
      <c r="O59" s="82">
        <v>0.66666666666666674</v>
      </c>
      <c r="P59" s="82">
        <v>1</v>
      </c>
      <c r="Q59" s="82"/>
      <c r="R59" s="82"/>
      <c r="S59" s="82"/>
      <c r="T59" s="82"/>
      <c r="U59" s="83"/>
      <c r="V59" s="7"/>
      <c r="W59" s="61"/>
      <c r="X59" s="7"/>
    </row>
    <row r="60" spans="1:24" ht="15.75" customHeight="1" x14ac:dyDescent="0.15">
      <c r="A60" s="7"/>
      <c r="B60" s="151" t="s">
        <v>86</v>
      </c>
      <c r="C60" s="134"/>
      <c r="D60" s="134"/>
      <c r="E60" s="152"/>
      <c r="F60" s="133"/>
      <c r="G60" s="134"/>
      <c r="H60" s="135"/>
      <c r="I60" s="105">
        <v>3</v>
      </c>
      <c r="J60" s="85" t="s">
        <v>71</v>
      </c>
      <c r="K60" s="136">
        <v>200000</v>
      </c>
      <c r="L60" s="137"/>
      <c r="M60" s="62">
        <f>+I60*K60</f>
        <v>600000</v>
      </c>
      <c r="N60" s="14">
        <f t="shared" ref="N60:U60" si="29">IF(N59=0,0,ROUNDDOWN(N59*$M60,0))</f>
        <v>200000</v>
      </c>
      <c r="O60" s="12">
        <f t="shared" si="29"/>
        <v>400000</v>
      </c>
      <c r="P60" s="12">
        <f t="shared" si="29"/>
        <v>600000</v>
      </c>
      <c r="Q60" s="12">
        <f t="shared" si="29"/>
        <v>0</v>
      </c>
      <c r="R60" s="12">
        <f t="shared" si="29"/>
        <v>0</v>
      </c>
      <c r="S60" s="12">
        <f t="shared" si="29"/>
        <v>0</v>
      </c>
      <c r="T60" s="12">
        <f t="shared" si="29"/>
        <v>0</v>
      </c>
      <c r="U60" s="13">
        <f t="shared" si="29"/>
        <v>0</v>
      </c>
      <c r="V60" s="7"/>
      <c r="W60" s="97">
        <v>3</v>
      </c>
      <c r="X60" s="7"/>
    </row>
    <row r="61" spans="1:24" ht="15.75" customHeight="1" x14ac:dyDescent="0.15">
      <c r="A61" s="7"/>
      <c r="B61" s="172"/>
      <c r="C61" s="131"/>
      <c r="D61" s="131"/>
      <c r="E61" s="173"/>
      <c r="F61" s="130"/>
      <c r="G61" s="131"/>
      <c r="H61" s="132"/>
      <c r="I61" s="106"/>
      <c r="J61" s="99"/>
      <c r="K61" s="144"/>
      <c r="L61" s="145"/>
      <c r="M61" s="63">
        <v>0</v>
      </c>
      <c r="N61" s="81"/>
      <c r="O61" s="82"/>
      <c r="P61" s="82"/>
      <c r="Q61" s="82"/>
      <c r="R61" s="82"/>
      <c r="S61" s="82"/>
      <c r="T61" s="82"/>
      <c r="U61" s="83"/>
      <c r="V61" s="7"/>
      <c r="W61" s="61"/>
      <c r="X61" s="7"/>
    </row>
    <row r="62" spans="1:24" ht="15.75" customHeight="1" x14ac:dyDescent="0.15">
      <c r="A62" s="7"/>
      <c r="B62" s="151"/>
      <c r="C62" s="134"/>
      <c r="D62" s="134"/>
      <c r="E62" s="152"/>
      <c r="F62" s="133"/>
      <c r="G62" s="134"/>
      <c r="H62" s="135"/>
      <c r="I62" s="105"/>
      <c r="J62" s="85"/>
      <c r="K62" s="136"/>
      <c r="L62" s="137"/>
      <c r="M62" s="62">
        <f>+I62*K62</f>
        <v>0</v>
      </c>
      <c r="N62" s="14">
        <f t="shared" ref="N62:U62" si="30">IF(N61=0,0,ROUNDDOWN(N61*$M62,0))</f>
        <v>0</v>
      </c>
      <c r="O62" s="12">
        <f t="shared" si="30"/>
        <v>0</v>
      </c>
      <c r="P62" s="12">
        <f t="shared" si="30"/>
        <v>0</v>
      </c>
      <c r="Q62" s="12">
        <f t="shared" si="30"/>
        <v>0</v>
      </c>
      <c r="R62" s="12">
        <f t="shared" si="30"/>
        <v>0</v>
      </c>
      <c r="S62" s="12">
        <f t="shared" si="30"/>
        <v>0</v>
      </c>
      <c r="T62" s="12">
        <f t="shared" si="30"/>
        <v>0</v>
      </c>
      <c r="U62" s="13">
        <f t="shared" si="30"/>
        <v>0</v>
      </c>
      <c r="V62" s="7"/>
      <c r="W62" s="97"/>
      <c r="X62" s="7"/>
    </row>
    <row r="63" spans="1:24" ht="15.75" customHeight="1" x14ac:dyDescent="0.15">
      <c r="A63" s="7"/>
      <c r="B63" s="172"/>
      <c r="C63" s="131"/>
      <c r="D63" s="131"/>
      <c r="E63" s="173"/>
      <c r="F63" s="130"/>
      <c r="G63" s="131"/>
      <c r="H63" s="132"/>
      <c r="I63" s="106"/>
      <c r="J63" s="99"/>
      <c r="K63" s="144"/>
      <c r="L63" s="145"/>
      <c r="M63" s="63">
        <v>0</v>
      </c>
      <c r="N63" s="81"/>
      <c r="O63" s="82">
        <v>0.72</v>
      </c>
      <c r="P63" s="82">
        <v>1</v>
      </c>
      <c r="Q63" s="82"/>
      <c r="R63" s="82"/>
      <c r="S63" s="82"/>
      <c r="T63" s="82"/>
      <c r="U63" s="83"/>
      <c r="V63" s="7"/>
      <c r="W63" s="61"/>
      <c r="X63" s="7"/>
    </row>
    <row r="64" spans="1:24" ht="15.75" customHeight="1" x14ac:dyDescent="0.15">
      <c r="A64" s="7"/>
      <c r="B64" s="151" t="s">
        <v>72</v>
      </c>
      <c r="C64" s="134"/>
      <c r="D64" s="134"/>
      <c r="E64" s="152"/>
      <c r="F64" s="133"/>
      <c r="G64" s="134"/>
      <c r="H64" s="135"/>
      <c r="I64" s="105">
        <v>1</v>
      </c>
      <c r="J64" s="85" t="s">
        <v>67</v>
      </c>
      <c r="K64" s="136">
        <v>-50000</v>
      </c>
      <c r="L64" s="137"/>
      <c r="M64" s="62">
        <f>+I64*K64</f>
        <v>-50000</v>
      </c>
      <c r="N64" s="14">
        <f t="shared" ref="N64:U64" si="31">IF(N63=0,0,ROUNDDOWN(N63*$M64,0))</f>
        <v>0</v>
      </c>
      <c r="O64" s="12">
        <f t="shared" si="31"/>
        <v>-36000</v>
      </c>
      <c r="P64" s="12">
        <f t="shared" si="31"/>
        <v>-50000</v>
      </c>
      <c r="Q64" s="12">
        <f t="shared" si="31"/>
        <v>0</v>
      </c>
      <c r="R64" s="12">
        <f t="shared" si="31"/>
        <v>0</v>
      </c>
      <c r="S64" s="12">
        <f t="shared" si="31"/>
        <v>0</v>
      </c>
      <c r="T64" s="12">
        <f t="shared" si="31"/>
        <v>0</v>
      </c>
      <c r="U64" s="13">
        <f t="shared" si="31"/>
        <v>0</v>
      </c>
      <c r="V64" s="7"/>
      <c r="W64" s="97">
        <v>4</v>
      </c>
      <c r="X64" s="7"/>
    </row>
    <row r="65" spans="1:24" ht="15.75" customHeight="1" x14ac:dyDescent="0.15">
      <c r="A65" s="7"/>
      <c r="B65" s="172"/>
      <c r="C65" s="131"/>
      <c r="D65" s="131"/>
      <c r="E65" s="173"/>
      <c r="F65" s="130"/>
      <c r="G65" s="131"/>
      <c r="H65" s="132"/>
      <c r="I65" s="98"/>
      <c r="J65" s="99"/>
      <c r="K65" s="144"/>
      <c r="L65" s="145"/>
      <c r="M65" s="63">
        <v>0</v>
      </c>
      <c r="N65" s="81"/>
      <c r="O65" s="82"/>
      <c r="P65" s="82"/>
      <c r="Q65" s="82"/>
      <c r="R65" s="82"/>
      <c r="S65" s="82"/>
      <c r="T65" s="82"/>
      <c r="U65" s="83"/>
      <c r="V65" s="7"/>
      <c r="W65" s="61"/>
      <c r="X65" s="7"/>
    </row>
    <row r="66" spans="1:24" ht="15.75" customHeight="1" x14ac:dyDescent="0.15">
      <c r="A66" s="7"/>
      <c r="B66" s="151"/>
      <c r="C66" s="134"/>
      <c r="D66" s="134"/>
      <c r="E66" s="152"/>
      <c r="F66" s="133"/>
      <c r="G66" s="134"/>
      <c r="H66" s="135"/>
      <c r="I66" s="84"/>
      <c r="J66" s="85"/>
      <c r="K66" s="136"/>
      <c r="L66" s="137"/>
      <c r="M66" s="62">
        <f>+I66*K66</f>
        <v>0</v>
      </c>
      <c r="N66" s="14">
        <f t="shared" ref="N66:U66" si="32">IF(N65=0,0,ROUNDDOWN(N65*$M66,0))</f>
        <v>0</v>
      </c>
      <c r="O66" s="12">
        <f t="shared" si="32"/>
        <v>0</v>
      </c>
      <c r="P66" s="12">
        <f t="shared" si="32"/>
        <v>0</v>
      </c>
      <c r="Q66" s="12">
        <f t="shared" si="32"/>
        <v>0</v>
      </c>
      <c r="R66" s="12">
        <f t="shared" si="32"/>
        <v>0</v>
      </c>
      <c r="S66" s="12">
        <f t="shared" si="32"/>
        <v>0</v>
      </c>
      <c r="T66" s="12">
        <f t="shared" si="32"/>
        <v>0</v>
      </c>
      <c r="U66" s="13">
        <f t="shared" si="32"/>
        <v>0</v>
      </c>
      <c r="V66" s="7"/>
      <c r="W66" s="97"/>
      <c r="X66" s="7"/>
    </row>
    <row r="67" spans="1:24" ht="15.75" customHeight="1" x14ac:dyDescent="0.15">
      <c r="A67" s="7"/>
      <c r="B67" s="172"/>
      <c r="C67" s="131"/>
      <c r="D67" s="131"/>
      <c r="E67" s="173"/>
      <c r="F67" s="130"/>
      <c r="G67" s="131"/>
      <c r="H67" s="132"/>
      <c r="I67" s="98"/>
      <c r="J67" s="99"/>
      <c r="K67" s="144"/>
      <c r="L67" s="145"/>
      <c r="M67" s="63">
        <v>0</v>
      </c>
      <c r="N67" s="81"/>
      <c r="O67" s="82"/>
      <c r="P67" s="82"/>
      <c r="Q67" s="82"/>
      <c r="R67" s="82"/>
      <c r="S67" s="82"/>
      <c r="T67" s="82"/>
      <c r="U67" s="83"/>
      <c r="V67" s="7"/>
      <c r="W67" s="61"/>
      <c r="X67" s="7"/>
    </row>
    <row r="68" spans="1:24" ht="15.75" customHeight="1" x14ac:dyDescent="0.15">
      <c r="A68" s="7"/>
      <c r="B68" s="151"/>
      <c r="C68" s="134"/>
      <c r="D68" s="134"/>
      <c r="E68" s="152"/>
      <c r="F68" s="133"/>
      <c r="G68" s="134"/>
      <c r="H68" s="135"/>
      <c r="I68" s="84"/>
      <c r="J68" s="85"/>
      <c r="K68" s="136"/>
      <c r="L68" s="137"/>
      <c r="M68" s="62">
        <f>+I68*K68</f>
        <v>0</v>
      </c>
      <c r="N68" s="14">
        <f t="shared" ref="N68:U68" si="33">IF(N67=0,0,ROUNDDOWN(N67*$M68,0))</f>
        <v>0</v>
      </c>
      <c r="O68" s="12">
        <f t="shared" si="33"/>
        <v>0</v>
      </c>
      <c r="P68" s="12">
        <f t="shared" si="33"/>
        <v>0</v>
      </c>
      <c r="Q68" s="12">
        <f t="shared" si="33"/>
        <v>0</v>
      </c>
      <c r="R68" s="12">
        <f t="shared" si="33"/>
        <v>0</v>
      </c>
      <c r="S68" s="12">
        <f t="shared" si="33"/>
        <v>0</v>
      </c>
      <c r="T68" s="12">
        <f t="shared" si="33"/>
        <v>0</v>
      </c>
      <c r="U68" s="13">
        <f t="shared" si="33"/>
        <v>0</v>
      </c>
      <c r="V68" s="7"/>
      <c r="W68" s="97"/>
      <c r="X68" s="7"/>
    </row>
    <row r="69" spans="1:24" ht="15.75" customHeight="1" x14ac:dyDescent="0.15">
      <c r="A69" s="7"/>
      <c r="B69" s="172"/>
      <c r="C69" s="131"/>
      <c r="D69" s="131"/>
      <c r="E69" s="173"/>
      <c r="F69" s="130"/>
      <c r="G69" s="131"/>
      <c r="H69" s="132"/>
      <c r="I69" s="98"/>
      <c r="J69" s="99"/>
      <c r="K69" s="144"/>
      <c r="L69" s="145"/>
      <c r="M69" s="63">
        <v>0</v>
      </c>
      <c r="N69" s="81"/>
      <c r="O69" s="82"/>
      <c r="P69" s="82"/>
      <c r="Q69" s="82"/>
      <c r="R69" s="82"/>
      <c r="S69" s="82"/>
      <c r="T69" s="82"/>
      <c r="U69" s="83"/>
      <c r="V69" s="7"/>
      <c r="W69" s="61"/>
      <c r="X69" s="7"/>
    </row>
    <row r="70" spans="1:24" ht="15.75" customHeight="1" x14ac:dyDescent="0.15">
      <c r="A70" s="7"/>
      <c r="B70" s="151"/>
      <c r="C70" s="134"/>
      <c r="D70" s="134"/>
      <c r="E70" s="152"/>
      <c r="F70" s="133"/>
      <c r="G70" s="134"/>
      <c r="H70" s="135"/>
      <c r="I70" s="84"/>
      <c r="J70" s="85"/>
      <c r="K70" s="136"/>
      <c r="L70" s="137"/>
      <c r="M70" s="62">
        <f>+I70*K70</f>
        <v>0</v>
      </c>
      <c r="N70" s="14">
        <f t="shared" ref="N70:U70" si="34">IF(N69=0,0,ROUNDDOWN(N69*$M70,0))</f>
        <v>0</v>
      </c>
      <c r="O70" s="12">
        <f t="shared" si="34"/>
        <v>0</v>
      </c>
      <c r="P70" s="12">
        <f t="shared" si="34"/>
        <v>0</v>
      </c>
      <c r="Q70" s="12">
        <f t="shared" si="34"/>
        <v>0</v>
      </c>
      <c r="R70" s="12">
        <f t="shared" si="34"/>
        <v>0</v>
      </c>
      <c r="S70" s="12">
        <f t="shared" si="34"/>
        <v>0</v>
      </c>
      <c r="T70" s="12">
        <f t="shared" si="34"/>
        <v>0</v>
      </c>
      <c r="U70" s="13">
        <f t="shared" si="34"/>
        <v>0</v>
      </c>
      <c r="V70" s="7"/>
      <c r="W70" s="97"/>
      <c r="X70" s="7"/>
    </row>
    <row r="71" spans="1:24" ht="15.75" customHeight="1" x14ac:dyDescent="0.15">
      <c r="A71" s="7"/>
      <c r="B71" s="172"/>
      <c r="C71" s="131"/>
      <c r="D71" s="131"/>
      <c r="E71" s="173"/>
      <c r="F71" s="130"/>
      <c r="G71" s="131"/>
      <c r="H71" s="132"/>
      <c r="I71" s="98"/>
      <c r="J71" s="99"/>
      <c r="K71" s="144"/>
      <c r="L71" s="145"/>
      <c r="M71" s="63">
        <v>0</v>
      </c>
      <c r="N71" s="81"/>
      <c r="O71" s="82"/>
      <c r="P71" s="82"/>
      <c r="Q71" s="82"/>
      <c r="R71" s="82"/>
      <c r="S71" s="82"/>
      <c r="T71" s="82"/>
      <c r="U71" s="83"/>
      <c r="V71" s="7"/>
      <c r="W71" s="61"/>
      <c r="X71" s="7"/>
    </row>
    <row r="72" spans="1:24" ht="15.75" customHeight="1" x14ac:dyDescent="0.15">
      <c r="A72" s="7"/>
      <c r="B72" s="151"/>
      <c r="C72" s="134"/>
      <c r="D72" s="134"/>
      <c r="E72" s="152"/>
      <c r="F72" s="133"/>
      <c r="G72" s="134"/>
      <c r="H72" s="135"/>
      <c r="I72" s="84"/>
      <c r="J72" s="85"/>
      <c r="K72" s="136"/>
      <c r="L72" s="137"/>
      <c r="M72" s="62">
        <f>+I72*K72</f>
        <v>0</v>
      </c>
      <c r="N72" s="14">
        <f t="shared" ref="N72:U72" si="35">IF(N71=0,0,ROUNDDOWN(N71*$M72,0))</f>
        <v>0</v>
      </c>
      <c r="O72" s="12">
        <f t="shared" si="35"/>
        <v>0</v>
      </c>
      <c r="P72" s="12">
        <f t="shared" si="35"/>
        <v>0</v>
      </c>
      <c r="Q72" s="12">
        <f t="shared" si="35"/>
        <v>0</v>
      </c>
      <c r="R72" s="12">
        <f t="shared" si="35"/>
        <v>0</v>
      </c>
      <c r="S72" s="12">
        <f t="shared" si="35"/>
        <v>0</v>
      </c>
      <c r="T72" s="12">
        <f t="shared" si="35"/>
        <v>0</v>
      </c>
      <c r="U72" s="13">
        <f t="shared" si="35"/>
        <v>0</v>
      </c>
      <c r="V72" s="7"/>
      <c r="W72" s="97"/>
      <c r="X72" s="7"/>
    </row>
    <row r="73" spans="1:24" ht="15.75" customHeight="1" x14ac:dyDescent="0.15">
      <c r="A73" s="7"/>
      <c r="B73" s="172"/>
      <c r="C73" s="131"/>
      <c r="D73" s="131"/>
      <c r="E73" s="173"/>
      <c r="F73" s="130"/>
      <c r="G73" s="131"/>
      <c r="H73" s="132"/>
      <c r="I73" s="98"/>
      <c r="J73" s="99"/>
      <c r="K73" s="144"/>
      <c r="L73" s="145"/>
      <c r="M73" s="63">
        <v>0</v>
      </c>
      <c r="N73" s="81"/>
      <c r="O73" s="82"/>
      <c r="P73" s="82"/>
      <c r="Q73" s="82"/>
      <c r="R73" s="82"/>
      <c r="S73" s="82"/>
      <c r="T73" s="82"/>
      <c r="U73" s="83"/>
      <c r="V73" s="7"/>
      <c r="W73" s="61"/>
      <c r="X73" s="7"/>
    </row>
    <row r="74" spans="1:24" ht="15.75" customHeight="1" x14ac:dyDescent="0.15">
      <c r="A74" s="7"/>
      <c r="B74" s="151"/>
      <c r="C74" s="134"/>
      <c r="D74" s="134"/>
      <c r="E74" s="152"/>
      <c r="F74" s="133"/>
      <c r="G74" s="134"/>
      <c r="H74" s="135"/>
      <c r="I74" s="84"/>
      <c r="J74" s="85"/>
      <c r="K74" s="136"/>
      <c r="L74" s="137"/>
      <c r="M74" s="62">
        <f>+I74*K74</f>
        <v>0</v>
      </c>
      <c r="N74" s="14">
        <f t="shared" ref="N74:U74" si="36">IF(N73=0,0,ROUNDDOWN(N73*$M74,0))</f>
        <v>0</v>
      </c>
      <c r="O74" s="12">
        <f t="shared" si="36"/>
        <v>0</v>
      </c>
      <c r="P74" s="12">
        <f t="shared" si="36"/>
        <v>0</v>
      </c>
      <c r="Q74" s="12">
        <f t="shared" si="36"/>
        <v>0</v>
      </c>
      <c r="R74" s="12">
        <f t="shared" si="36"/>
        <v>0</v>
      </c>
      <c r="S74" s="12">
        <f t="shared" si="36"/>
        <v>0</v>
      </c>
      <c r="T74" s="12">
        <f t="shared" si="36"/>
        <v>0</v>
      </c>
      <c r="U74" s="13">
        <f t="shared" si="36"/>
        <v>0</v>
      </c>
      <c r="V74" s="7"/>
      <c r="W74" s="97"/>
      <c r="X74" s="7"/>
    </row>
    <row r="75" spans="1:24" ht="15.75" customHeight="1" x14ac:dyDescent="0.15">
      <c r="A75" s="7"/>
      <c r="B75" s="172"/>
      <c r="C75" s="131"/>
      <c r="D75" s="131"/>
      <c r="E75" s="173"/>
      <c r="F75" s="130"/>
      <c r="G75" s="131"/>
      <c r="H75" s="132"/>
      <c r="I75" s="98"/>
      <c r="J75" s="99"/>
      <c r="K75" s="144"/>
      <c r="L75" s="145"/>
      <c r="M75" s="63">
        <v>0</v>
      </c>
      <c r="N75" s="81"/>
      <c r="O75" s="82"/>
      <c r="P75" s="82"/>
      <c r="Q75" s="82"/>
      <c r="R75" s="82"/>
      <c r="S75" s="82"/>
      <c r="T75" s="82"/>
      <c r="U75" s="83"/>
      <c r="V75" s="7"/>
      <c r="W75" s="61"/>
      <c r="X75" s="7"/>
    </row>
    <row r="76" spans="1:24" ht="15.75" customHeight="1" x14ac:dyDescent="0.15">
      <c r="A76" s="7"/>
      <c r="B76" s="151"/>
      <c r="C76" s="134"/>
      <c r="D76" s="134"/>
      <c r="E76" s="152"/>
      <c r="F76" s="133"/>
      <c r="G76" s="134"/>
      <c r="H76" s="135"/>
      <c r="I76" s="84"/>
      <c r="J76" s="85"/>
      <c r="K76" s="136"/>
      <c r="L76" s="137"/>
      <c r="M76" s="62">
        <f>+I76*K76</f>
        <v>0</v>
      </c>
      <c r="N76" s="14">
        <f t="shared" ref="N76:U76" si="37">IF(N75=0,0,ROUNDDOWN(N75*$M76,0))</f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3">
        <f t="shared" si="37"/>
        <v>0</v>
      </c>
      <c r="V76" s="7"/>
      <c r="W76" s="97"/>
      <c r="X76" s="7"/>
    </row>
    <row r="77" spans="1:24" ht="15.75" customHeight="1" x14ac:dyDescent="0.15">
      <c r="A77" s="7"/>
      <c r="B77" s="172"/>
      <c r="C77" s="131"/>
      <c r="D77" s="131"/>
      <c r="E77" s="173"/>
      <c r="F77" s="130"/>
      <c r="G77" s="131"/>
      <c r="H77" s="132"/>
      <c r="I77" s="98"/>
      <c r="J77" s="99"/>
      <c r="K77" s="144"/>
      <c r="L77" s="145"/>
      <c r="M77" s="63">
        <v>0</v>
      </c>
      <c r="N77" s="81"/>
      <c r="O77" s="82"/>
      <c r="P77" s="82"/>
      <c r="Q77" s="82"/>
      <c r="R77" s="82"/>
      <c r="S77" s="82"/>
      <c r="T77" s="82"/>
      <c r="U77" s="83"/>
      <c r="V77" s="7"/>
      <c r="W77" s="61"/>
      <c r="X77" s="7"/>
    </row>
    <row r="78" spans="1:24" ht="15.75" customHeight="1" x14ac:dyDescent="0.15">
      <c r="A78" s="7"/>
      <c r="B78" s="151"/>
      <c r="C78" s="134"/>
      <c r="D78" s="134"/>
      <c r="E78" s="152"/>
      <c r="F78" s="133"/>
      <c r="G78" s="134"/>
      <c r="H78" s="135"/>
      <c r="I78" s="84"/>
      <c r="J78" s="85"/>
      <c r="K78" s="136"/>
      <c r="L78" s="137"/>
      <c r="M78" s="62">
        <f>+I78*K78</f>
        <v>0</v>
      </c>
      <c r="N78" s="14">
        <f t="shared" ref="N78:U78" si="38">IF(N77=0,0,ROUNDDOWN(N77*$M78,0))</f>
        <v>0</v>
      </c>
      <c r="O78" s="12">
        <f t="shared" si="38"/>
        <v>0</v>
      </c>
      <c r="P78" s="12">
        <f t="shared" si="38"/>
        <v>0</v>
      </c>
      <c r="Q78" s="12">
        <f t="shared" si="38"/>
        <v>0</v>
      </c>
      <c r="R78" s="12">
        <f t="shared" si="38"/>
        <v>0</v>
      </c>
      <c r="S78" s="12">
        <f t="shared" si="38"/>
        <v>0</v>
      </c>
      <c r="T78" s="12">
        <f t="shared" si="38"/>
        <v>0</v>
      </c>
      <c r="U78" s="13">
        <f t="shared" si="38"/>
        <v>0</v>
      </c>
      <c r="V78" s="7"/>
      <c r="W78" s="97"/>
      <c r="X78" s="7"/>
    </row>
    <row r="79" spans="1:24" ht="15.75" customHeight="1" x14ac:dyDescent="0.15">
      <c r="A79" s="7"/>
      <c r="B79" s="172"/>
      <c r="C79" s="131"/>
      <c r="D79" s="131"/>
      <c r="E79" s="173"/>
      <c r="F79" s="130"/>
      <c r="G79" s="131"/>
      <c r="H79" s="132"/>
      <c r="I79" s="98"/>
      <c r="J79" s="99"/>
      <c r="K79" s="144"/>
      <c r="L79" s="145"/>
      <c r="M79" s="63">
        <v>0</v>
      </c>
      <c r="N79" s="81"/>
      <c r="O79" s="82"/>
      <c r="P79" s="82"/>
      <c r="Q79" s="82"/>
      <c r="R79" s="82"/>
      <c r="S79" s="82"/>
      <c r="T79" s="82"/>
      <c r="U79" s="83"/>
      <c r="V79" s="7"/>
      <c r="W79" s="61"/>
      <c r="X79" s="7"/>
    </row>
    <row r="80" spans="1:24" ht="15.75" customHeight="1" x14ac:dyDescent="0.15">
      <c r="A80" s="7"/>
      <c r="B80" s="151"/>
      <c r="C80" s="134"/>
      <c r="D80" s="134"/>
      <c r="E80" s="152"/>
      <c r="F80" s="133"/>
      <c r="G80" s="134"/>
      <c r="H80" s="135"/>
      <c r="I80" s="84"/>
      <c r="J80" s="85"/>
      <c r="K80" s="136"/>
      <c r="L80" s="137"/>
      <c r="M80" s="62">
        <f>+I80*K80</f>
        <v>0</v>
      </c>
      <c r="N80" s="14">
        <f t="shared" ref="N80:U80" si="39">IF(N79=0,0,ROUNDDOWN(N79*$M80,0))</f>
        <v>0</v>
      </c>
      <c r="O80" s="12">
        <f t="shared" si="39"/>
        <v>0</v>
      </c>
      <c r="P80" s="12">
        <f t="shared" si="39"/>
        <v>0</v>
      </c>
      <c r="Q80" s="12">
        <f t="shared" si="39"/>
        <v>0</v>
      </c>
      <c r="R80" s="12">
        <f t="shared" si="39"/>
        <v>0</v>
      </c>
      <c r="S80" s="12">
        <f t="shared" si="39"/>
        <v>0</v>
      </c>
      <c r="T80" s="12">
        <f t="shared" si="39"/>
        <v>0</v>
      </c>
      <c r="U80" s="13">
        <f t="shared" si="39"/>
        <v>0</v>
      </c>
      <c r="V80" s="7"/>
      <c r="W80" s="97"/>
      <c r="X80" s="7"/>
    </row>
    <row r="81" spans="1:24" ht="15.75" customHeight="1" x14ac:dyDescent="0.15">
      <c r="A81" s="7"/>
      <c r="B81" s="172"/>
      <c r="C81" s="131"/>
      <c r="D81" s="131"/>
      <c r="E81" s="173"/>
      <c r="F81" s="130"/>
      <c r="G81" s="131"/>
      <c r="H81" s="132"/>
      <c r="I81" s="98"/>
      <c r="J81" s="99"/>
      <c r="K81" s="144"/>
      <c r="L81" s="145"/>
      <c r="M81" s="63">
        <v>0</v>
      </c>
      <c r="N81" s="81"/>
      <c r="O81" s="82"/>
      <c r="P81" s="82"/>
      <c r="Q81" s="82"/>
      <c r="R81" s="82"/>
      <c r="S81" s="82"/>
      <c r="T81" s="82"/>
      <c r="U81" s="83"/>
      <c r="V81" s="7"/>
      <c r="W81" s="61"/>
      <c r="X81" s="7"/>
    </row>
    <row r="82" spans="1:24" ht="15.75" customHeight="1" x14ac:dyDescent="0.15">
      <c r="A82" s="7"/>
      <c r="B82" s="151"/>
      <c r="C82" s="134"/>
      <c r="D82" s="134"/>
      <c r="E82" s="152"/>
      <c r="F82" s="133"/>
      <c r="G82" s="134"/>
      <c r="H82" s="135"/>
      <c r="I82" s="84"/>
      <c r="J82" s="85"/>
      <c r="K82" s="136"/>
      <c r="L82" s="137"/>
      <c r="M82" s="62">
        <f>+I82*K82</f>
        <v>0</v>
      </c>
      <c r="N82" s="14">
        <f t="shared" ref="N82:U82" si="40">IF(N81=0,0,ROUNDDOWN(N81*$M82,0))</f>
        <v>0</v>
      </c>
      <c r="O82" s="12">
        <f t="shared" si="40"/>
        <v>0</v>
      </c>
      <c r="P82" s="12">
        <f t="shared" si="40"/>
        <v>0</v>
      </c>
      <c r="Q82" s="12">
        <f t="shared" si="40"/>
        <v>0</v>
      </c>
      <c r="R82" s="12">
        <f t="shared" si="40"/>
        <v>0</v>
      </c>
      <c r="S82" s="12">
        <f t="shared" si="40"/>
        <v>0</v>
      </c>
      <c r="T82" s="12">
        <f t="shared" si="40"/>
        <v>0</v>
      </c>
      <c r="U82" s="13">
        <f t="shared" si="40"/>
        <v>0</v>
      </c>
      <c r="V82" s="7"/>
      <c r="W82" s="97"/>
      <c r="X82" s="7"/>
    </row>
    <row r="83" spans="1:24" ht="15.75" customHeight="1" x14ac:dyDescent="0.15">
      <c r="A83" s="7"/>
      <c r="B83" s="172"/>
      <c r="C83" s="131"/>
      <c r="D83" s="131"/>
      <c r="E83" s="173"/>
      <c r="F83" s="130"/>
      <c r="G83" s="131"/>
      <c r="H83" s="132"/>
      <c r="I83" s="98"/>
      <c r="J83" s="99"/>
      <c r="K83" s="144"/>
      <c r="L83" s="145"/>
      <c r="M83" s="63">
        <v>0</v>
      </c>
      <c r="N83" s="81"/>
      <c r="O83" s="82"/>
      <c r="P83" s="82"/>
      <c r="Q83" s="82"/>
      <c r="R83" s="82"/>
      <c r="S83" s="82"/>
      <c r="T83" s="82"/>
      <c r="U83" s="83"/>
      <c r="V83" s="7"/>
      <c r="W83" s="61"/>
      <c r="X83" s="7"/>
    </row>
    <row r="84" spans="1:24" ht="15.75" customHeight="1" x14ac:dyDescent="0.15">
      <c r="A84" s="7"/>
      <c r="B84" s="151"/>
      <c r="C84" s="134"/>
      <c r="D84" s="134"/>
      <c r="E84" s="152"/>
      <c r="F84" s="133"/>
      <c r="G84" s="134"/>
      <c r="H84" s="135"/>
      <c r="I84" s="84"/>
      <c r="J84" s="85"/>
      <c r="K84" s="136"/>
      <c r="L84" s="137"/>
      <c r="M84" s="62">
        <f>+I84*K84</f>
        <v>0</v>
      </c>
      <c r="N84" s="14">
        <f t="shared" ref="N84:U84" si="41">IF(N83=0,0,ROUNDDOWN(N83*$M84,0))</f>
        <v>0</v>
      </c>
      <c r="O84" s="12">
        <f t="shared" si="41"/>
        <v>0</v>
      </c>
      <c r="P84" s="12">
        <f t="shared" si="41"/>
        <v>0</v>
      </c>
      <c r="Q84" s="12">
        <f t="shared" si="41"/>
        <v>0</v>
      </c>
      <c r="R84" s="12">
        <f t="shared" si="41"/>
        <v>0</v>
      </c>
      <c r="S84" s="12">
        <f t="shared" si="41"/>
        <v>0</v>
      </c>
      <c r="T84" s="12">
        <f t="shared" si="41"/>
        <v>0</v>
      </c>
      <c r="U84" s="13">
        <f t="shared" si="41"/>
        <v>0</v>
      </c>
      <c r="V84" s="7"/>
      <c r="W84" s="97"/>
      <c r="X84" s="7"/>
    </row>
    <row r="85" spans="1:24" ht="15.75" customHeight="1" x14ac:dyDescent="0.15">
      <c r="A85" s="7"/>
      <c r="B85" s="172"/>
      <c r="C85" s="131"/>
      <c r="D85" s="131"/>
      <c r="E85" s="173"/>
      <c r="F85" s="130"/>
      <c r="G85" s="131"/>
      <c r="H85" s="132"/>
      <c r="I85" s="98"/>
      <c r="J85" s="99"/>
      <c r="K85" s="144"/>
      <c r="L85" s="145"/>
      <c r="M85" s="63">
        <v>0</v>
      </c>
      <c r="N85" s="81"/>
      <c r="O85" s="82"/>
      <c r="P85" s="82"/>
      <c r="Q85" s="82"/>
      <c r="R85" s="82"/>
      <c r="S85" s="82"/>
      <c r="T85" s="82"/>
      <c r="U85" s="83"/>
      <c r="V85" s="7"/>
      <c r="W85" s="61"/>
      <c r="X85" s="7"/>
    </row>
    <row r="86" spans="1:24" ht="15.75" customHeight="1" x14ac:dyDescent="0.15">
      <c r="A86" s="7"/>
      <c r="B86" s="151"/>
      <c r="C86" s="134"/>
      <c r="D86" s="134"/>
      <c r="E86" s="152"/>
      <c r="F86" s="133"/>
      <c r="G86" s="134"/>
      <c r="H86" s="135"/>
      <c r="I86" s="84"/>
      <c r="J86" s="85"/>
      <c r="K86" s="136"/>
      <c r="L86" s="137"/>
      <c r="M86" s="62">
        <f>+I86*K86</f>
        <v>0</v>
      </c>
      <c r="N86" s="14">
        <f t="shared" ref="N86:U86" si="42">IF(N85=0,0,ROUNDDOWN(N85*$M86,0))</f>
        <v>0</v>
      </c>
      <c r="O86" s="12">
        <f t="shared" si="42"/>
        <v>0</v>
      </c>
      <c r="P86" s="12">
        <f t="shared" si="42"/>
        <v>0</v>
      </c>
      <c r="Q86" s="12">
        <f t="shared" si="42"/>
        <v>0</v>
      </c>
      <c r="R86" s="12">
        <f t="shared" si="42"/>
        <v>0</v>
      </c>
      <c r="S86" s="12">
        <f t="shared" si="42"/>
        <v>0</v>
      </c>
      <c r="T86" s="12">
        <f t="shared" si="42"/>
        <v>0</v>
      </c>
      <c r="U86" s="13">
        <f t="shared" si="42"/>
        <v>0</v>
      </c>
      <c r="V86" s="7"/>
      <c r="W86" s="97"/>
      <c r="X86" s="7"/>
    </row>
    <row r="87" spans="1:24" ht="15.75" customHeight="1" x14ac:dyDescent="0.15">
      <c r="A87" s="7"/>
      <c r="B87" s="172"/>
      <c r="C87" s="131"/>
      <c r="D87" s="131"/>
      <c r="E87" s="173"/>
      <c r="F87" s="130"/>
      <c r="G87" s="131"/>
      <c r="H87" s="132"/>
      <c r="I87" s="98"/>
      <c r="J87" s="99"/>
      <c r="K87" s="144"/>
      <c r="L87" s="145"/>
      <c r="M87" s="63">
        <v>0</v>
      </c>
      <c r="N87" s="81"/>
      <c r="O87" s="82"/>
      <c r="P87" s="82"/>
      <c r="Q87" s="82"/>
      <c r="R87" s="82"/>
      <c r="S87" s="82"/>
      <c r="T87" s="82"/>
      <c r="U87" s="83"/>
      <c r="V87" s="7"/>
      <c r="W87" s="61"/>
      <c r="X87" s="7"/>
    </row>
    <row r="88" spans="1:24" ht="15.75" customHeight="1" x14ac:dyDescent="0.15">
      <c r="A88" s="7"/>
      <c r="B88" s="151"/>
      <c r="C88" s="134"/>
      <c r="D88" s="134"/>
      <c r="E88" s="152"/>
      <c r="F88" s="133"/>
      <c r="G88" s="134"/>
      <c r="H88" s="135"/>
      <c r="I88" s="84"/>
      <c r="J88" s="85"/>
      <c r="K88" s="136"/>
      <c r="L88" s="137"/>
      <c r="M88" s="62">
        <f>+I88*K88</f>
        <v>0</v>
      </c>
      <c r="N88" s="14">
        <f t="shared" ref="N88:U88" si="43">IF(N87=0,0,ROUNDDOWN(N87*$M88,0))</f>
        <v>0</v>
      </c>
      <c r="O88" s="12">
        <f t="shared" si="43"/>
        <v>0</v>
      </c>
      <c r="P88" s="12">
        <f t="shared" si="43"/>
        <v>0</v>
      </c>
      <c r="Q88" s="12">
        <f t="shared" si="43"/>
        <v>0</v>
      </c>
      <c r="R88" s="12">
        <f t="shared" si="43"/>
        <v>0</v>
      </c>
      <c r="S88" s="12">
        <f t="shared" si="43"/>
        <v>0</v>
      </c>
      <c r="T88" s="12">
        <f t="shared" si="43"/>
        <v>0</v>
      </c>
      <c r="U88" s="13">
        <f t="shared" si="43"/>
        <v>0</v>
      </c>
      <c r="V88" s="7"/>
      <c r="W88" s="97"/>
      <c r="X88" s="7"/>
    </row>
    <row r="89" spans="1:24" ht="15.75" customHeight="1" x14ac:dyDescent="0.15">
      <c r="A89" s="7"/>
      <c r="B89" s="172"/>
      <c r="C89" s="131"/>
      <c r="D89" s="131"/>
      <c r="E89" s="173"/>
      <c r="F89" s="130"/>
      <c r="G89" s="131"/>
      <c r="H89" s="132"/>
      <c r="I89" s="98"/>
      <c r="J89" s="99"/>
      <c r="K89" s="144"/>
      <c r="L89" s="145"/>
      <c r="M89" s="63">
        <v>0</v>
      </c>
      <c r="N89" s="81"/>
      <c r="O89" s="82"/>
      <c r="P89" s="82"/>
      <c r="Q89" s="82"/>
      <c r="R89" s="82"/>
      <c r="S89" s="82"/>
      <c r="T89" s="82"/>
      <c r="U89" s="83"/>
      <c r="V89" s="7"/>
      <c r="W89" s="61"/>
      <c r="X89" s="7"/>
    </row>
    <row r="90" spans="1:24" ht="15.75" customHeight="1" x14ac:dyDescent="0.15">
      <c r="A90" s="7"/>
      <c r="B90" s="151"/>
      <c r="C90" s="134"/>
      <c r="D90" s="134"/>
      <c r="E90" s="152"/>
      <c r="F90" s="133"/>
      <c r="G90" s="134"/>
      <c r="H90" s="135"/>
      <c r="I90" s="84"/>
      <c r="J90" s="85"/>
      <c r="K90" s="136"/>
      <c r="L90" s="137"/>
      <c r="M90" s="62">
        <f>+I90*K90</f>
        <v>0</v>
      </c>
      <c r="N90" s="14">
        <f t="shared" ref="N90:U90" si="44">IF(N89=0,0,ROUNDDOWN(N89*$M90,0))</f>
        <v>0</v>
      </c>
      <c r="O90" s="12">
        <f t="shared" si="44"/>
        <v>0</v>
      </c>
      <c r="P90" s="12">
        <f t="shared" si="44"/>
        <v>0</v>
      </c>
      <c r="Q90" s="12">
        <f t="shared" si="44"/>
        <v>0</v>
      </c>
      <c r="R90" s="12">
        <f t="shared" si="44"/>
        <v>0</v>
      </c>
      <c r="S90" s="12">
        <f t="shared" si="44"/>
        <v>0</v>
      </c>
      <c r="T90" s="12">
        <f t="shared" si="44"/>
        <v>0</v>
      </c>
      <c r="U90" s="13">
        <f t="shared" si="44"/>
        <v>0</v>
      </c>
      <c r="V90" s="7"/>
      <c r="W90" s="97"/>
      <c r="X90" s="7"/>
    </row>
    <row r="91" spans="1:24" ht="15.75" customHeight="1" x14ac:dyDescent="0.15">
      <c r="A91" s="7"/>
      <c r="B91" s="172"/>
      <c r="C91" s="131"/>
      <c r="D91" s="131"/>
      <c r="E91" s="173"/>
      <c r="F91" s="130"/>
      <c r="G91" s="131"/>
      <c r="H91" s="132"/>
      <c r="I91" s="98"/>
      <c r="J91" s="99"/>
      <c r="K91" s="144"/>
      <c r="L91" s="145"/>
      <c r="M91" s="63">
        <v>0</v>
      </c>
      <c r="N91" s="81"/>
      <c r="O91" s="82"/>
      <c r="P91" s="82"/>
      <c r="Q91" s="82"/>
      <c r="R91" s="82"/>
      <c r="S91" s="82"/>
      <c r="T91" s="82"/>
      <c r="U91" s="83"/>
      <c r="V91" s="7"/>
      <c r="W91" s="61"/>
      <c r="X91" s="7"/>
    </row>
    <row r="92" spans="1:24" ht="15.75" customHeight="1" x14ac:dyDescent="0.15">
      <c r="A92" s="7"/>
      <c r="B92" s="151"/>
      <c r="C92" s="134"/>
      <c r="D92" s="134"/>
      <c r="E92" s="152"/>
      <c r="F92" s="133"/>
      <c r="G92" s="134"/>
      <c r="H92" s="135"/>
      <c r="I92" s="84"/>
      <c r="J92" s="85"/>
      <c r="K92" s="136"/>
      <c r="L92" s="137"/>
      <c r="M92" s="62">
        <f>+I92*K92</f>
        <v>0</v>
      </c>
      <c r="N92" s="14">
        <f t="shared" ref="N92:U92" si="45">IF(N91=0,0,ROUNDDOWN(N91*$M92,0))</f>
        <v>0</v>
      </c>
      <c r="O92" s="12">
        <f t="shared" si="45"/>
        <v>0</v>
      </c>
      <c r="P92" s="12">
        <f t="shared" si="45"/>
        <v>0</v>
      </c>
      <c r="Q92" s="12">
        <f t="shared" si="45"/>
        <v>0</v>
      </c>
      <c r="R92" s="12">
        <f t="shared" si="45"/>
        <v>0</v>
      </c>
      <c r="S92" s="12">
        <f t="shared" si="45"/>
        <v>0</v>
      </c>
      <c r="T92" s="12">
        <f t="shared" si="45"/>
        <v>0</v>
      </c>
      <c r="U92" s="13">
        <f t="shared" si="45"/>
        <v>0</v>
      </c>
      <c r="V92" s="7"/>
      <c r="W92" s="97"/>
      <c r="X92" s="7"/>
    </row>
    <row r="93" spans="1:24" ht="15.75" customHeight="1" x14ac:dyDescent="0.15">
      <c r="A93" s="7"/>
      <c r="B93" s="172"/>
      <c r="C93" s="131"/>
      <c r="D93" s="131"/>
      <c r="E93" s="173"/>
      <c r="F93" s="130"/>
      <c r="G93" s="131"/>
      <c r="H93" s="132"/>
      <c r="I93" s="98"/>
      <c r="J93" s="99"/>
      <c r="K93" s="144"/>
      <c r="L93" s="145"/>
      <c r="M93" s="63">
        <v>0</v>
      </c>
      <c r="N93" s="81"/>
      <c r="O93" s="82"/>
      <c r="P93" s="82"/>
      <c r="Q93" s="82"/>
      <c r="R93" s="82"/>
      <c r="S93" s="82"/>
      <c r="T93" s="82"/>
      <c r="U93" s="83"/>
      <c r="V93" s="7"/>
      <c r="W93" s="61"/>
      <c r="X93" s="7"/>
    </row>
    <row r="94" spans="1:24" ht="15.75" customHeight="1" x14ac:dyDescent="0.15">
      <c r="A94" s="7"/>
      <c r="B94" s="151"/>
      <c r="C94" s="134"/>
      <c r="D94" s="134"/>
      <c r="E94" s="152"/>
      <c r="F94" s="133"/>
      <c r="G94" s="134"/>
      <c r="H94" s="135"/>
      <c r="I94" s="84"/>
      <c r="J94" s="85"/>
      <c r="K94" s="136"/>
      <c r="L94" s="137"/>
      <c r="M94" s="62">
        <f>+I94*K94</f>
        <v>0</v>
      </c>
      <c r="N94" s="14">
        <f t="shared" ref="N94:U94" si="46">IF(N93=0,0,ROUNDDOWN(N93*$M94,0))</f>
        <v>0</v>
      </c>
      <c r="O94" s="12">
        <f t="shared" si="46"/>
        <v>0</v>
      </c>
      <c r="P94" s="12">
        <f t="shared" si="46"/>
        <v>0</v>
      </c>
      <c r="Q94" s="12">
        <f t="shared" si="46"/>
        <v>0</v>
      </c>
      <c r="R94" s="12">
        <f t="shared" si="46"/>
        <v>0</v>
      </c>
      <c r="S94" s="12">
        <f t="shared" si="46"/>
        <v>0</v>
      </c>
      <c r="T94" s="12">
        <f t="shared" si="46"/>
        <v>0</v>
      </c>
      <c r="U94" s="13">
        <f t="shared" si="46"/>
        <v>0</v>
      </c>
      <c r="V94" s="7"/>
      <c r="W94" s="97"/>
      <c r="X94" s="7"/>
    </row>
    <row r="95" spans="1:24" ht="15.75" customHeight="1" x14ac:dyDescent="0.15">
      <c r="A95" s="7"/>
      <c r="B95" s="172"/>
      <c r="C95" s="131"/>
      <c r="D95" s="131"/>
      <c r="E95" s="173"/>
      <c r="F95" s="130"/>
      <c r="G95" s="131"/>
      <c r="H95" s="132"/>
      <c r="I95" s="98"/>
      <c r="J95" s="99"/>
      <c r="K95" s="144"/>
      <c r="L95" s="145"/>
      <c r="M95" s="63">
        <v>0</v>
      </c>
      <c r="N95" s="81"/>
      <c r="O95" s="82"/>
      <c r="P95" s="82"/>
      <c r="Q95" s="82"/>
      <c r="R95" s="82"/>
      <c r="S95" s="82"/>
      <c r="T95" s="82"/>
      <c r="U95" s="83"/>
      <c r="V95" s="7"/>
      <c r="W95" s="61"/>
      <c r="X95" s="7"/>
    </row>
    <row r="96" spans="1:24" ht="15.75" customHeight="1" x14ac:dyDescent="0.15">
      <c r="A96" s="7"/>
      <c r="B96" s="151"/>
      <c r="C96" s="134"/>
      <c r="D96" s="134"/>
      <c r="E96" s="152"/>
      <c r="F96" s="133"/>
      <c r="G96" s="134"/>
      <c r="H96" s="135"/>
      <c r="I96" s="84"/>
      <c r="J96" s="85"/>
      <c r="K96" s="136"/>
      <c r="L96" s="137"/>
      <c r="M96" s="62">
        <f>+I96*K96</f>
        <v>0</v>
      </c>
      <c r="N96" s="14">
        <f t="shared" ref="N96:U96" si="47">IF(N95=0,0,ROUNDDOWN(N95*$M96,0))</f>
        <v>0</v>
      </c>
      <c r="O96" s="12">
        <f t="shared" si="47"/>
        <v>0</v>
      </c>
      <c r="P96" s="12">
        <f t="shared" si="47"/>
        <v>0</v>
      </c>
      <c r="Q96" s="12">
        <f t="shared" si="47"/>
        <v>0</v>
      </c>
      <c r="R96" s="12">
        <f t="shared" si="47"/>
        <v>0</v>
      </c>
      <c r="S96" s="12">
        <f t="shared" si="47"/>
        <v>0</v>
      </c>
      <c r="T96" s="12">
        <f t="shared" si="47"/>
        <v>0</v>
      </c>
      <c r="U96" s="13">
        <f t="shared" si="47"/>
        <v>0</v>
      </c>
      <c r="V96" s="7"/>
      <c r="W96" s="97"/>
      <c r="X96" s="7"/>
    </row>
    <row r="97" spans="1:24" ht="15.75" customHeight="1" x14ac:dyDescent="0.15">
      <c r="A97" s="7"/>
      <c r="B97" s="172"/>
      <c r="C97" s="131"/>
      <c r="D97" s="131"/>
      <c r="E97" s="173"/>
      <c r="F97" s="130"/>
      <c r="G97" s="131"/>
      <c r="H97" s="132"/>
      <c r="I97" s="98"/>
      <c r="J97" s="99"/>
      <c r="K97" s="144"/>
      <c r="L97" s="145"/>
      <c r="M97" s="63">
        <v>0</v>
      </c>
      <c r="N97" s="81"/>
      <c r="O97" s="82"/>
      <c r="P97" s="82"/>
      <c r="Q97" s="82"/>
      <c r="R97" s="82"/>
      <c r="S97" s="82"/>
      <c r="T97" s="82"/>
      <c r="U97" s="83"/>
      <c r="V97" s="7"/>
      <c r="W97" s="61"/>
      <c r="X97" s="7"/>
    </row>
    <row r="98" spans="1:24" ht="15.75" customHeight="1" x14ac:dyDescent="0.15">
      <c r="A98" s="7"/>
      <c r="B98" s="151"/>
      <c r="C98" s="134"/>
      <c r="D98" s="134"/>
      <c r="E98" s="152"/>
      <c r="F98" s="133"/>
      <c r="G98" s="134"/>
      <c r="H98" s="135"/>
      <c r="I98" s="84"/>
      <c r="J98" s="85"/>
      <c r="K98" s="136"/>
      <c r="L98" s="137"/>
      <c r="M98" s="62">
        <f>+I98*K98</f>
        <v>0</v>
      </c>
      <c r="N98" s="14">
        <f t="shared" ref="N98:U98" si="48">IF(N97=0,0,ROUNDDOWN(N97*$M98,0))</f>
        <v>0</v>
      </c>
      <c r="O98" s="12">
        <f t="shared" si="48"/>
        <v>0</v>
      </c>
      <c r="P98" s="12">
        <f t="shared" si="48"/>
        <v>0</v>
      </c>
      <c r="Q98" s="12">
        <f t="shared" si="48"/>
        <v>0</v>
      </c>
      <c r="R98" s="12">
        <f t="shared" si="48"/>
        <v>0</v>
      </c>
      <c r="S98" s="12">
        <f t="shared" si="48"/>
        <v>0</v>
      </c>
      <c r="T98" s="12">
        <f t="shared" si="48"/>
        <v>0</v>
      </c>
      <c r="U98" s="13">
        <f t="shared" si="48"/>
        <v>0</v>
      </c>
      <c r="V98" s="7"/>
      <c r="W98" s="97"/>
      <c r="X98" s="7"/>
    </row>
    <row r="99" spans="1:24" ht="15.75" customHeight="1" x14ac:dyDescent="0.15">
      <c r="A99" s="7"/>
      <c r="B99" s="172"/>
      <c r="C99" s="131"/>
      <c r="D99" s="131"/>
      <c r="E99" s="173"/>
      <c r="F99" s="130"/>
      <c r="G99" s="131"/>
      <c r="H99" s="132"/>
      <c r="I99" s="98"/>
      <c r="J99" s="99"/>
      <c r="K99" s="144"/>
      <c r="L99" s="145"/>
      <c r="M99" s="63">
        <v>0</v>
      </c>
      <c r="N99" s="81"/>
      <c r="O99" s="82"/>
      <c r="P99" s="82"/>
      <c r="Q99" s="82"/>
      <c r="R99" s="82"/>
      <c r="S99" s="82"/>
      <c r="T99" s="82"/>
      <c r="U99" s="83"/>
      <c r="V99" s="7"/>
      <c r="W99" s="61"/>
      <c r="X99" s="7"/>
    </row>
    <row r="100" spans="1:24" ht="15.75" customHeight="1" x14ac:dyDescent="0.15">
      <c r="A100" s="7"/>
      <c r="B100" s="151"/>
      <c r="C100" s="134"/>
      <c r="D100" s="134"/>
      <c r="E100" s="152"/>
      <c r="F100" s="133"/>
      <c r="G100" s="134"/>
      <c r="H100" s="135"/>
      <c r="I100" s="84"/>
      <c r="J100" s="85"/>
      <c r="K100" s="136"/>
      <c r="L100" s="137"/>
      <c r="M100" s="62">
        <f>+I100*K100</f>
        <v>0</v>
      </c>
      <c r="N100" s="14">
        <f t="shared" ref="N100:U100" si="49">IF(N99=0,0,ROUNDDOWN(N99*$M100,0))</f>
        <v>0</v>
      </c>
      <c r="O100" s="12">
        <f t="shared" si="49"/>
        <v>0</v>
      </c>
      <c r="P100" s="12">
        <f t="shared" si="49"/>
        <v>0</v>
      </c>
      <c r="Q100" s="12">
        <f t="shared" si="49"/>
        <v>0</v>
      </c>
      <c r="R100" s="12">
        <f t="shared" si="49"/>
        <v>0</v>
      </c>
      <c r="S100" s="12">
        <f t="shared" si="49"/>
        <v>0</v>
      </c>
      <c r="T100" s="12">
        <f t="shared" si="49"/>
        <v>0</v>
      </c>
      <c r="U100" s="13">
        <f t="shared" si="49"/>
        <v>0</v>
      </c>
      <c r="V100" s="7"/>
      <c r="W100" s="97"/>
      <c r="X100" s="7"/>
    </row>
    <row r="101" spans="1:24" ht="15.75" customHeight="1" x14ac:dyDescent="0.15">
      <c r="A101" s="7"/>
      <c r="B101" s="172"/>
      <c r="C101" s="131"/>
      <c r="D101" s="131"/>
      <c r="E101" s="173"/>
      <c r="F101" s="130"/>
      <c r="G101" s="131"/>
      <c r="H101" s="132"/>
      <c r="I101" s="98"/>
      <c r="J101" s="99"/>
      <c r="K101" s="144"/>
      <c r="L101" s="145"/>
      <c r="M101" s="63">
        <v>0</v>
      </c>
      <c r="N101" s="81"/>
      <c r="O101" s="82"/>
      <c r="P101" s="82"/>
      <c r="Q101" s="82"/>
      <c r="R101" s="82"/>
      <c r="S101" s="82"/>
      <c r="T101" s="82"/>
      <c r="U101" s="83"/>
      <c r="V101" s="7"/>
      <c r="W101" s="61"/>
      <c r="X101" s="7"/>
    </row>
    <row r="102" spans="1:24" ht="15.75" customHeight="1" x14ac:dyDescent="0.15">
      <c r="A102" s="7"/>
      <c r="B102" s="151"/>
      <c r="C102" s="134"/>
      <c r="D102" s="134"/>
      <c r="E102" s="152"/>
      <c r="F102" s="133"/>
      <c r="G102" s="134"/>
      <c r="H102" s="135"/>
      <c r="I102" s="84"/>
      <c r="J102" s="85"/>
      <c r="K102" s="136"/>
      <c r="L102" s="137"/>
      <c r="M102" s="62">
        <f>+I102*K102</f>
        <v>0</v>
      </c>
      <c r="N102" s="14">
        <f t="shared" ref="N102:U102" si="50">IF(N101=0,0,ROUNDDOWN(N101*$M102,0))</f>
        <v>0</v>
      </c>
      <c r="O102" s="12">
        <f t="shared" si="50"/>
        <v>0</v>
      </c>
      <c r="P102" s="12">
        <f t="shared" si="50"/>
        <v>0</v>
      </c>
      <c r="Q102" s="12">
        <f t="shared" si="50"/>
        <v>0</v>
      </c>
      <c r="R102" s="12">
        <f t="shared" si="50"/>
        <v>0</v>
      </c>
      <c r="S102" s="12">
        <f t="shared" si="50"/>
        <v>0</v>
      </c>
      <c r="T102" s="12">
        <f t="shared" si="50"/>
        <v>0</v>
      </c>
      <c r="U102" s="13">
        <f t="shared" si="50"/>
        <v>0</v>
      </c>
      <c r="V102" s="7"/>
      <c r="W102" s="97"/>
      <c r="X102" s="7"/>
    </row>
    <row r="103" spans="1:24" ht="15.75" customHeight="1" x14ac:dyDescent="0.15">
      <c r="A103" s="7"/>
      <c r="B103" s="172"/>
      <c r="C103" s="131"/>
      <c r="D103" s="131"/>
      <c r="E103" s="173"/>
      <c r="F103" s="130"/>
      <c r="G103" s="131"/>
      <c r="H103" s="132"/>
      <c r="I103" s="98"/>
      <c r="J103" s="99"/>
      <c r="K103" s="144"/>
      <c r="L103" s="145"/>
      <c r="M103" s="63">
        <v>0</v>
      </c>
      <c r="N103" s="81"/>
      <c r="O103" s="82"/>
      <c r="P103" s="82"/>
      <c r="Q103" s="82"/>
      <c r="R103" s="82"/>
      <c r="S103" s="82"/>
      <c r="T103" s="82"/>
      <c r="U103" s="83"/>
      <c r="V103" s="7"/>
      <c r="W103" s="61"/>
      <c r="X103" s="7"/>
    </row>
    <row r="104" spans="1:24" ht="15.75" customHeight="1" x14ac:dyDescent="0.15">
      <c r="A104" s="7"/>
      <c r="B104" s="151"/>
      <c r="C104" s="134"/>
      <c r="D104" s="134"/>
      <c r="E104" s="152"/>
      <c r="F104" s="133"/>
      <c r="G104" s="134"/>
      <c r="H104" s="135"/>
      <c r="I104" s="84"/>
      <c r="J104" s="85"/>
      <c r="K104" s="136"/>
      <c r="L104" s="137"/>
      <c r="M104" s="62">
        <f>+I104*K104</f>
        <v>0</v>
      </c>
      <c r="N104" s="14">
        <f t="shared" ref="N104:U104" si="51">IF(N103=0,0,ROUNDDOWN(N103*$M104,0))</f>
        <v>0</v>
      </c>
      <c r="O104" s="12">
        <f t="shared" si="51"/>
        <v>0</v>
      </c>
      <c r="P104" s="12">
        <f t="shared" si="51"/>
        <v>0</v>
      </c>
      <c r="Q104" s="12">
        <f t="shared" si="51"/>
        <v>0</v>
      </c>
      <c r="R104" s="12">
        <f t="shared" si="51"/>
        <v>0</v>
      </c>
      <c r="S104" s="12">
        <f t="shared" si="51"/>
        <v>0</v>
      </c>
      <c r="T104" s="12">
        <f t="shared" si="51"/>
        <v>0</v>
      </c>
      <c r="U104" s="13">
        <f t="shared" si="51"/>
        <v>0</v>
      </c>
      <c r="V104" s="7"/>
      <c r="W104" s="97"/>
      <c r="X104" s="7"/>
    </row>
    <row r="105" spans="1:24" ht="15.75" customHeight="1" x14ac:dyDescent="0.15">
      <c r="A105" s="7"/>
      <c r="B105" s="172"/>
      <c r="C105" s="131"/>
      <c r="D105" s="131"/>
      <c r="E105" s="173"/>
      <c r="F105" s="130"/>
      <c r="G105" s="131"/>
      <c r="H105" s="132"/>
      <c r="I105" s="98"/>
      <c r="J105" s="99"/>
      <c r="K105" s="144"/>
      <c r="L105" s="145"/>
      <c r="M105" s="63">
        <v>0</v>
      </c>
      <c r="N105" s="81"/>
      <c r="O105" s="82"/>
      <c r="P105" s="82"/>
      <c r="Q105" s="82"/>
      <c r="R105" s="82"/>
      <c r="S105" s="82"/>
      <c r="T105" s="82"/>
      <c r="U105" s="83"/>
      <c r="V105" s="7"/>
      <c r="W105" s="61"/>
      <c r="X105" s="7"/>
    </row>
    <row r="106" spans="1:24" ht="15.75" customHeight="1" x14ac:dyDescent="0.15">
      <c r="A106" s="7"/>
      <c r="B106" s="151"/>
      <c r="C106" s="134"/>
      <c r="D106" s="134"/>
      <c r="E106" s="152"/>
      <c r="F106" s="133"/>
      <c r="G106" s="134"/>
      <c r="H106" s="135"/>
      <c r="I106" s="84"/>
      <c r="J106" s="85"/>
      <c r="K106" s="136"/>
      <c r="L106" s="137"/>
      <c r="M106" s="62">
        <f>+I106*K106</f>
        <v>0</v>
      </c>
      <c r="N106" s="14">
        <f t="shared" ref="N106:U106" si="52">IF(N105=0,0,ROUNDDOWN(N105*$M106,0))</f>
        <v>0</v>
      </c>
      <c r="O106" s="12">
        <f t="shared" si="52"/>
        <v>0</v>
      </c>
      <c r="P106" s="12">
        <f t="shared" si="52"/>
        <v>0</v>
      </c>
      <c r="Q106" s="12">
        <f t="shared" si="52"/>
        <v>0</v>
      </c>
      <c r="R106" s="12">
        <f t="shared" si="52"/>
        <v>0</v>
      </c>
      <c r="S106" s="12">
        <f t="shared" si="52"/>
        <v>0</v>
      </c>
      <c r="T106" s="12">
        <f t="shared" si="52"/>
        <v>0</v>
      </c>
      <c r="U106" s="13">
        <f t="shared" si="52"/>
        <v>0</v>
      </c>
      <c r="V106" s="7"/>
      <c r="W106" s="97"/>
      <c r="X106" s="7"/>
    </row>
    <row r="107" spans="1:24" ht="15.75" customHeight="1" x14ac:dyDescent="0.15">
      <c r="A107" s="7"/>
      <c r="B107" s="172"/>
      <c r="C107" s="131"/>
      <c r="D107" s="131"/>
      <c r="E107" s="173"/>
      <c r="F107" s="130"/>
      <c r="G107" s="131"/>
      <c r="H107" s="132"/>
      <c r="I107" s="98"/>
      <c r="J107" s="99"/>
      <c r="K107" s="144"/>
      <c r="L107" s="145"/>
      <c r="M107" s="63">
        <v>0</v>
      </c>
      <c r="N107" s="81"/>
      <c r="O107" s="82"/>
      <c r="P107" s="82"/>
      <c r="Q107" s="82"/>
      <c r="R107" s="82"/>
      <c r="S107" s="82"/>
      <c r="T107" s="82"/>
      <c r="U107" s="83"/>
      <c r="V107" s="7"/>
      <c r="W107" s="61"/>
      <c r="X107" s="7"/>
    </row>
    <row r="108" spans="1:24" ht="15.75" customHeight="1" x14ac:dyDescent="0.15">
      <c r="A108" s="7"/>
      <c r="B108" s="151"/>
      <c r="C108" s="134"/>
      <c r="D108" s="134"/>
      <c r="E108" s="152"/>
      <c r="F108" s="133"/>
      <c r="G108" s="134"/>
      <c r="H108" s="135"/>
      <c r="I108" s="84"/>
      <c r="J108" s="85"/>
      <c r="K108" s="136"/>
      <c r="L108" s="137"/>
      <c r="M108" s="62">
        <f>+I108*K108</f>
        <v>0</v>
      </c>
      <c r="N108" s="14">
        <f t="shared" ref="N108:U108" si="53">IF(N107=0,0,ROUNDDOWN(N107*$M108,0))</f>
        <v>0</v>
      </c>
      <c r="O108" s="12">
        <f t="shared" si="53"/>
        <v>0</v>
      </c>
      <c r="P108" s="12">
        <f t="shared" si="53"/>
        <v>0</v>
      </c>
      <c r="Q108" s="12">
        <f t="shared" si="53"/>
        <v>0</v>
      </c>
      <c r="R108" s="12">
        <f t="shared" si="53"/>
        <v>0</v>
      </c>
      <c r="S108" s="12">
        <f t="shared" si="53"/>
        <v>0</v>
      </c>
      <c r="T108" s="12">
        <f t="shared" si="53"/>
        <v>0</v>
      </c>
      <c r="U108" s="13">
        <f t="shared" si="53"/>
        <v>0</v>
      </c>
      <c r="V108" s="7"/>
      <c r="W108" s="97"/>
      <c r="X108" s="7"/>
    </row>
    <row r="109" spans="1:24" ht="15.75" customHeight="1" x14ac:dyDescent="0.15">
      <c r="A109" s="7"/>
      <c r="B109" s="172"/>
      <c r="C109" s="131"/>
      <c r="D109" s="131"/>
      <c r="E109" s="173"/>
      <c r="F109" s="130"/>
      <c r="G109" s="131"/>
      <c r="H109" s="132"/>
      <c r="I109" s="98"/>
      <c r="J109" s="99"/>
      <c r="K109" s="144"/>
      <c r="L109" s="145"/>
      <c r="M109" s="63">
        <v>0</v>
      </c>
      <c r="N109" s="81"/>
      <c r="O109" s="82"/>
      <c r="P109" s="82"/>
      <c r="Q109" s="82"/>
      <c r="R109" s="82"/>
      <c r="S109" s="82"/>
      <c r="T109" s="82"/>
      <c r="U109" s="83"/>
      <c r="V109" s="7"/>
      <c r="W109" s="61"/>
      <c r="X109" s="7"/>
    </row>
    <row r="110" spans="1:24" ht="15.75" customHeight="1" x14ac:dyDescent="0.15">
      <c r="A110" s="7"/>
      <c r="B110" s="151"/>
      <c r="C110" s="134"/>
      <c r="D110" s="134"/>
      <c r="E110" s="152"/>
      <c r="F110" s="133"/>
      <c r="G110" s="134"/>
      <c r="H110" s="135"/>
      <c r="I110" s="84"/>
      <c r="J110" s="85"/>
      <c r="K110" s="136"/>
      <c r="L110" s="137"/>
      <c r="M110" s="62">
        <f>+I110*K110</f>
        <v>0</v>
      </c>
      <c r="N110" s="14">
        <f t="shared" ref="N110:U110" si="54">IF(N109=0,0,ROUNDDOWN(N109*$M110,0))</f>
        <v>0</v>
      </c>
      <c r="O110" s="12">
        <f t="shared" si="54"/>
        <v>0</v>
      </c>
      <c r="P110" s="12">
        <f t="shared" si="54"/>
        <v>0</v>
      </c>
      <c r="Q110" s="12">
        <f t="shared" si="54"/>
        <v>0</v>
      </c>
      <c r="R110" s="12">
        <f t="shared" si="54"/>
        <v>0</v>
      </c>
      <c r="S110" s="12">
        <f t="shared" si="54"/>
        <v>0</v>
      </c>
      <c r="T110" s="12">
        <f t="shared" si="54"/>
        <v>0</v>
      </c>
      <c r="U110" s="13">
        <f t="shared" si="54"/>
        <v>0</v>
      </c>
      <c r="V110" s="7"/>
      <c r="W110" s="97"/>
      <c r="X110" s="7"/>
    </row>
    <row r="111" spans="1:24" ht="15.75" customHeight="1" x14ac:dyDescent="0.15">
      <c r="A111" s="7"/>
      <c r="B111" s="172"/>
      <c r="C111" s="131"/>
      <c r="D111" s="131"/>
      <c r="E111" s="173"/>
      <c r="F111" s="130"/>
      <c r="G111" s="131"/>
      <c r="H111" s="132"/>
      <c r="I111" s="98"/>
      <c r="J111" s="99"/>
      <c r="K111" s="144"/>
      <c r="L111" s="145"/>
      <c r="M111" s="63">
        <v>0</v>
      </c>
      <c r="N111" s="81"/>
      <c r="O111" s="82"/>
      <c r="P111" s="82"/>
      <c r="Q111" s="82"/>
      <c r="R111" s="82"/>
      <c r="S111" s="82"/>
      <c r="T111" s="82"/>
      <c r="U111" s="83"/>
      <c r="V111" s="7"/>
      <c r="W111" s="61"/>
      <c r="X111" s="7"/>
    </row>
    <row r="112" spans="1:24" ht="15.75" customHeight="1" x14ac:dyDescent="0.15">
      <c r="A112" s="7"/>
      <c r="B112" s="151"/>
      <c r="C112" s="134"/>
      <c r="D112" s="134"/>
      <c r="E112" s="152"/>
      <c r="F112" s="133"/>
      <c r="G112" s="134"/>
      <c r="H112" s="135"/>
      <c r="I112" s="84"/>
      <c r="J112" s="85"/>
      <c r="K112" s="136"/>
      <c r="L112" s="137"/>
      <c r="M112" s="62">
        <f>+I112*K112</f>
        <v>0</v>
      </c>
      <c r="N112" s="14">
        <f t="shared" ref="N112:U112" si="55">IF(N111=0,0,ROUNDDOWN(N111*$M112,0))</f>
        <v>0</v>
      </c>
      <c r="O112" s="12">
        <f t="shared" si="55"/>
        <v>0</v>
      </c>
      <c r="P112" s="12">
        <f t="shared" si="55"/>
        <v>0</v>
      </c>
      <c r="Q112" s="12">
        <f t="shared" si="55"/>
        <v>0</v>
      </c>
      <c r="R112" s="12">
        <f t="shared" si="55"/>
        <v>0</v>
      </c>
      <c r="S112" s="12">
        <f t="shared" si="55"/>
        <v>0</v>
      </c>
      <c r="T112" s="12">
        <f t="shared" si="55"/>
        <v>0</v>
      </c>
      <c r="U112" s="13">
        <f t="shared" si="55"/>
        <v>0</v>
      </c>
      <c r="V112" s="7"/>
      <c r="W112" s="97"/>
      <c r="X112" s="7"/>
    </row>
    <row r="113" spans="1:24" ht="15.75" customHeight="1" x14ac:dyDescent="0.15">
      <c r="A113" s="7"/>
      <c r="B113" s="172"/>
      <c r="C113" s="131"/>
      <c r="D113" s="131"/>
      <c r="E113" s="173"/>
      <c r="F113" s="130"/>
      <c r="G113" s="131"/>
      <c r="H113" s="132"/>
      <c r="I113" s="98"/>
      <c r="J113" s="99"/>
      <c r="K113" s="144"/>
      <c r="L113" s="145"/>
      <c r="M113" s="63">
        <v>0</v>
      </c>
      <c r="N113" s="81"/>
      <c r="O113" s="82"/>
      <c r="P113" s="82"/>
      <c r="Q113" s="82"/>
      <c r="R113" s="82"/>
      <c r="S113" s="82"/>
      <c r="T113" s="82"/>
      <c r="U113" s="83"/>
      <c r="V113" s="7"/>
      <c r="W113" s="61"/>
      <c r="X113" s="7"/>
    </row>
    <row r="114" spans="1:24" ht="15.75" customHeight="1" x14ac:dyDescent="0.15">
      <c r="A114" s="7"/>
      <c r="B114" s="151"/>
      <c r="C114" s="134"/>
      <c r="D114" s="134"/>
      <c r="E114" s="152"/>
      <c r="F114" s="133"/>
      <c r="G114" s="134"/>
      <c r="H114" s="135"/>
      <c r="I114" s="84"/>
      <c r="J114" s="85"/>
      <c r="K114" s="136"/>
      <c r="L114" s="137"/>
      <c r="M114" s="62">
        <f>+I114*K114</f>
        <v>0</v>
      </c>
      <c r="N114" s="14">
        <f t="shared" ref="N114:U114" si="56">IF(N113=0,0,ROUNDDOWN(N113*$M114,0))</f>
        <v>0</v>
      </c>
      <c r="O114" s="12">
        <f t="shared" si="56"/>
        <v>0</v>
      </c>
      <c r="P114" s="12">
        <f t="shared" si="56"/>
        <v>0</v>
      </c>
      <c r="Q114" s="12">
        <f t="shared" si="56"/>
        <v>0</v>
      </c>
      <c r="R114" s="12">
        <f t="shared" si="56"/>
        <v>0</v>
      </c>
      <c r="S114" s="12">
        <f t="shared" si="56"/>
        <v>0</v>
      </c>
      <c r="T114" s="12">
        <f t="shared" si="56"/>
        <v>0</v>
      </c>
      <c r="U114" s="13">
        <f t="shared" si="56"/>
        <v>0</v>
      </c>
      <c r="V114" s="7"/>
      <c r="W114" s="97"/>
      <c r="X114" s="7"/>
    </row>
    <row r="115" spans="1:24" ht="15.75" customHeight="1" x14ac:dyDescent="0.15">
      <c r="A115" s="7"/>
      <c r="B115" s="172"/>
      <c r="C115" s="131"/>
      <c r="D115" s="131"/>
      <c r="E115" s="173"/>
      <c r="F115" s="130"/>
      <c r="G115" s="131"/>
      <c r="H115" s="132"/>
      <c r="I115" s="98"/>
      <c r="J115" s="99"/>
      <c r="K115" s="144"/>
      <c r="L115" s="145"/>
      <c r="M115" s="63">
        <v>0</v>
      </c>
      <c r="N115" s="81"/>
      <c r="O115" s="82"/>
      <c r="P115" s="82"/>
      <c r="Q115" s="82"/>
      <c r="R115" s="82"/>
      <c r="S115" s="82"/>
      <c r="T115" s="82"/>
      <c r="U115" s="83"/>
      <c r="V115" s="7"/>
      <c r="W115" s="61"/>
      <c r="X115" s="7"/>
    </row>
    <row r="116" spans="1:24" ht="15.75" customHeight="1" x14ac:dyDescent="0.15">
      <c r="A116" s="7"/>
      <c r="B116" s="151"/>
      <c r="C116" s="134"/>
      <c r="D116" s="134"/>
      <c r="E116" s="152"/>
      <c r="F116" s="133"/>
      <c r="G116" s="134"/>
      <c r="H116" s="135"/>
      <c r="I116" s="84"/>
      <c r="J116" s="85"/>
      <c r="K116" s="136"/>
      <c r="L116" s="137"/>
      <c r="M116" s="62">
        <f>+I116*K116</f>
        <v>0</v>
      </c>
      <c r="N116" s="14">
        <f t="shared" ref="N116:U116" si="57">IF(N115=0,0,ROUNDDOWN(N115*$M116,0))</f>
        <v>0</v>
      </c>
      <c r="O116" s="12">
        <f t="shared" si="57"/>
        <v>0</v>
      </c>
      <c r="P116" s="12">
        <f t="shared" si="57"/>
        <v>0</v>
      </c>
      <c r="Q116" s="12">
        <f t="shared" si="57"/>
        <v>0</v>
      </c>
      <c r="R116" s="12">
        <f t="shared" si="57"/>
        <v>0</v>
      </c>
      <c r="S116" s="12">
        <f t="shared" si="57"/>
        <v>0</v>
      </c>
      <c r="T116" s="12">
        <f t="shared" si="57"/>
        <v>0</v>
      </c>
      <c r="U116" s="13">
        <f t="shared" si="57"/>
        <v>0</v>
      </c>
      <c r="V116" s="7"/>
      <c r="W116" s="97"/>
      <c r="X116" s="7"/>
    </row>
    <row r="117" spans="1:24" ht="15.75" customHeight="1" x14ac:dyDescent="0.15">
      <c r="A117" s="7"/>
      <c r="B117" s="172"/>
      <c r="C117" s="131"/>
      <c r="D117" s="131"/>
      <c r="E117" s="173"/>
      <c r="F117" s="130"/>
      <c r="G117" s="131"/>
      <c r="H117" s="132"/>
      <c r="I117" s="98"/>
      <c r="J117" s="99"/>
      <c r="K117" s="144"/>
      <c r="L117" s="145"/>
      <c r="M117" s="63">
        <v>0</v>
      </c>
      <c r="N117" s="81"/>
      <c r="O117" s="82"/>
      <c r="P117" s="82"/>
      <c r="Q117" s="82"/>
      <c r="R117" s="82"/>
      <c r="S117" s="82"/>
      <c r="T117" s="82"/>
      <c r="U117" s="83"/>
      <c r="V117" s="7"/>
      <c r="W117" s="61"/>
      <c r="X117" s="7"/>
    </row>
    <row r="118" spans="1:24" ht="15.75" customHeight="1" x14ac:dyDescent="0.15">
      <c r="A118" s="7"/>
      <c r="B118" s="151"/>
      <c r="C118" s="134"/>
      <c r="D118" s="134"/>
      <c r="E118" s="152"/>
      <c r="F118" s="133"/>
      <c r="G118" s="134"/>
      <c r="H118" s="135"/>
      <c r="I118" s="84"/>
      <c r="J118" s="85"/>
      <c r="K118" s="136"/>
      <c r="L118" s="137"/>
      <c r="M118" s="62">
        <f>+I118*K118</f>
        <v>0</v>
      </c>
      <c r="N118" s="14">
        <f t="shared" ref="N118:U118" si="58">IF(N117=0,0,ROUNDDOWN(N117*$M118,0))</f>
        <v>0</v>
      </c>
      <c r="O118" s="12">
        <f t="shared" si="58"/>
        <v>0</v>
      </c>
      <c r="P118" s="12">
        <f t="shared" si="58"/>
        <v>0</v>
      </c>
      <c r="Q118" s="12">
        <f t="shared" si="58"/>
        <v>0</v>
      </c>
      <c r="R118" s="12">
        <f t="shared" si="58"/>
        <v>0</v>
      </c>
      <c r="S118" s="12">
        <f t="shared" si="58"/>
        <v>0</v>
      </c>
      <c r="T118" s="12">
        <f t="shared" si="58"/>
        <v>0</v>
      </c>
      <c r="U118" s="13">
        <f t="shared" si="58"/>
        <v>0</v>
      </c>
      <c r="V118" s="7"/>
      <c r="W118" s="97"/>
      <c r="X118" s="7"/>
    </row>
    <row r="119" spans="1:24" ht="15.75" customHeight="1" x14ac:dyDescent="0.15">
      <c r="A119" s="7"/>
      <c r="B119" s="172"/>
      <c r="C119" s="131"/>
      <c r="D119" s="131"/>
      <c r="E119" s="173"/>
      <c r="F119" s="130"/>
      <c r="G119" s="131"/>
      <c r="H119" s="132"/>
      <c r="I119" s="98"/>
      <c r="J119" s="99"/>
      <c r="K119" s="144"/>
      <c r="L119" s="145"/>
      <c r="M119" s="63">
        <v>0</v>
      </c>
      <c r="N119" s="81"/>
      <c r="O119" s="82"/>
      <c r="P119" s="82"/>
      <c r="Q119" s="82"/>
      <c r="R119" s="82"/>
      <c r="S119" s="82"/>
      <c r="T119" s="82"/>
      <c r="U119" s="83"/>
      <c r="V119" s="7"/>
      <c r="W119" s="61"/>
      <c r="X119" s="7"/>
    </row>
    <row r="120" spans="1:24" ht="15.75" customHeight="1" x14ac:dyDescent="0.15">
      <c r="A120" s="7"/>
      <c r="B120" s="151"/>
      <c r="C120" s="134"/>
      <c r="D120" s="134"/>
      <c r="E120" s="152"/>
      <c r="F120" s="133"/>
      <c r="G120" s="134"/>
      <c r="H120" s="135"/>
      <c r="I120" s="84"/>
      <c r="J120" s="85"/>
      <c r="K120" s="136"/>
      <c r="L120" s="137"/>
      <c r="M120" s="62">
        <f>+I120*K120</f>
        <v>0</v>
      </c>
      <c r="N120" s="14">
        <f t="shared" ref="N120:U120" si="59">IF(N119=0,0,ROUNDDOWN(N119*$M120,0))</f>
        <v>0</v>
      </c>
      <c r="O120" s="12">
        <f t="shared" si="59"/>
        <v>0</v>
      </c>
      <c r="P120" s="12">
        <f t="shared" si="59"/>
        <v>0</v>
      </c>
      <c r="Q120" s="12">
        <f t="shared" si="59"/>
        <v>0</v>
      </c>
      <c r="R120" s="12">
        <f t="shared" si="59"/>
        <v>0</v>
      </c>
      <c r="S120" s="12">
        <f t="shared" si="59"/>
        <v>0</v>
      </c>
      <c r="T120" s="12">
        <f t="shared" si="59"/>
        <v>0</v>
      </c>
      <c r="U120" s="13">
        <f t="shared" si="59"/>
        <v>0</v>
      </c>
      <c r="V120" s="7"/>
      <c r="W120" s="97"/>
      <c r="X120" s="7"/>
    </row>
    <row r="121" spans="1:24" ht="15.75" customHeight="1" x14ac:dyDescent="0.15">
      <c r="A121" s="7"/>
      <c r="B121" s="172"/>
      <c r="C121" s="131"/>
      <c r="D121" s="131"/>
      <c r="E121" s="173"/>
      <c r="F121" s="130"/>
      <c r="G121" s="131"/>
      <c r="H121" s="132"/>
      <c r="I121" s="98"/>
      <c r="J121" s="99"/>
      <c r="K121" s="144"/>
      <c r="L121" s="145"/>
      <c r="M121" s="63">
        <v>0</v>
      </c>
      <c r="N121" s="81"/>
      <c r="O121" s="82"/>
      <c r="P121" s="82"/>
      <c r="Q121" s="82"/>
      <c r="R121" s="82"/>
      <c r="S121" s="82"/>
      <c r="T121" s="82"/>
      <c r="U121" s="83"/>
      <c r="V121" s="7"/>
      <c r="W121" s="61"/>
      <c r="X121" s="7"/>
    </row>
    <row r="122" spans="1:24" ht="15.75" customHeight="1" x14ac:dyDescent="0.15">
      <c r="A122" s="7"/>
      <c r="B122" s="151"/>
      <c r="C122" s="134"/>
      <c r="D122" s="134"/>
      <c r="E122" s="152"/>
      <c r="F122" s="133"/>
      <c r="G122" s="134"/>
      <c r="H122" s="135"/>
      <c r="I122" s="84"/>
      <c r="J122" s="85"/>
      <c r="K122" s="136"/>
      <c r="L122" s="137"/>
      <c r="M122" s="62">
        <f>+I122*K122</f>
        <v>0</v>
      </c>
      <c r="N122" s="14">
        <f t="shared" ref="N122:U122" si="60">IF(N121=0,0,ROUNDDOWN(N121*$M122,0))</f>
        <v>0</v>
      </c>
      <c r="O122" s="12">
        <f t="shared" si="60"/>
        <v>0</v>
      </c>
      <c r="P122" s="12">
        <f t="shared" si="60"/>
        <v>0</v>
      </c>
      <c r="Q122" s="12">
        <f t="shared" si="60"/>
        <v>0</v>
      </c>
      <c r="R122" s="12">
        <f t="shared" si="60"/>
        <v>0</v>
      </c>
      <c r="S122" s="12">
        <f t="shared" si="60"/>
        <v>0</v>
      </c>
      <c r="T122" s="12">
        <f t="shared" si="60"/>
        <v>0</v>
      </c>
      <c r="U122" s="13">
        <f t="shared" si="60"/>
        <v>0</v>
      </c>
      <c r="V122" s="7"/>
      <c r="W122" s="97"/>
      <c r="X122" s="7"/>
    </row>
    <row r="123" spans="1:24" ht="15.75" customHeight="1" x14ac:dyDescent="0.15">
      <c r="A123" s="7"/>
      <c r="B123" s="172"/>
      <c r="C123" s="131"/>
      <c r="D123" s="131"/>
      <c r="E123" s="173"/>
      <c r="F123" s="130"/>
      <c r="G123" s="131"/>
      <c r="H123" s="132"/>
      <c r="I123" s="98"/>
      <c r="J123" s="99"/>
      <c r="K123" s="144"/>
      <c r="L123" s="145"/>
      <c r="M123" s="63">
        <v>0</v>
      </c>
      <c r="N123" s="81"/>
      <c r="O123" s="82"/>
      <c r="P123" s="82"/>
      <c r="Q123" s="82"/>
      <c r="R123" s="82"/>
      <c r="S123" s="82"/>
      <c r="T123" s="82"/>
      <c r="U123" s="83"/>
      <c r="V123" s="7"/>
      <c r="W123" s="61"/>
      <c r="X123" s="7"/>
    </row>
    <row r="124" spans="1:24" ht="15.75" customHeight="1" x14ac:dyDescent="0.15">
      <c r="A124" s="7"/>
      <c r="B124" s="151"/>
      <c r="C124" s="134"/>
      <c r="D124" s="134"/>
      <c r="E124" s="152"/>
      <c r="F124" s="133"/>
      <c r="G124" s="134"/>
      <c r="H124" s="135"/>
      <c r="I124" s="84"/>
      <c r="J124" s="85"/>
      <c r="K124" s="136"/>
      <c r="L124" s="137"/>
      <c r="M124" s="62">
        <f>+I124*K124</f>
        <v>0</v>
      </c>
      <c r="N124" s="14">
        <f t="shared" ref="N124:U124" si="61">IF(N123=0,0,ROUNDDOWN(N123*$M124,0))</f>
        <v>0</v>
      </c>
      <c r="O124" s="12">
        <f t="shared" si="61"/>
        <v>0</v>
      </c>
      <c r="P124" s="12">
        <f t="shared" si="61"/>
        <v>0</v>
      </c>
      <c r="Q124" s="12">
        <f t="shared" si="61"/>
        <v>0</v>
      </c>
      <c r="R124" s="12">
        <f t="shared" si="61"/>
        <v>0</v>
      </c>
      <c r="S124" s="12">
        <f t="shared" si="61"/>
        <v>0</v>
      </c>
      <c r="T124" s="12">
        <f t="shared" si="61"/>
        <v>0</v>
      </c>
      <c r="U124" s="13">
        <f t="shared" si="61"/>
        <v>0</v>
      </c>
      <c r="V124" s="7"/>
      <c r="W124" s="97"/>
      <c r="X124" s="7"/>
    </row>
    <row r="125" spans="1:24" ht="15.75" customHeight="1" x14ac:dyDescent="0.15">
      <c r="A125" s="7"/>
      <c r="B125" s="172"/>
      <c r="C125" s="131"/>
      <c r="D125" s="131"/>
      <c r="E125" s="173"/>
      <c r="F125" s="130"/>
      <c r="G125" s="131"/>
      <c r="H125" s="132"/>
      <c r="I125" s="98"/>
      <c r="J125" s="99"/>
      <c r="K125" s="144"/>
      <c r="L125" s="145"/>
      <c r="M125" s="63">
        <v>0</v>
      </c>
      <c r="N125" s="81"/>
      <c r="O125" s="82"/>
      <c r="P125" s="82"/>
      <c r="Q125" s="82"/>
      <c r="R125" s="82"/>
      <c r="S125" s="82"/>
      <c r="T125" s="82"/>
      <c r="U125" s="83"/>
      <c r="V125" s="7"/>
      <c r="W125" s="61"/>
      <c r="X125" s="7"/>
    </row>
    <row r="126" spans="1:24" ht="15.75" customHeight="1" x14ac:dyDescent="0.15">
      <c r="A126" s="7"/>
      <c r="B126" s="151"/>
      <c r="C126" s="134"/>
      <c r="D126" s="134"/>
      <c r="E126" s="152"/>
      <c r="F126" s="133"/>
      <c r="G126" s="134"/>
      <c r="H126" s="135"/>
      <c r="I126" s="84"/>
      <c r="J126" s="85"/>
      <c r="K126" s="136"/>
      <c r="L126" s="137"/>
      <c r="M126" s="62">
        <f>+I126*K126</f>
        <v>0</v>
      </c>
      <c r="N126" s="14">
        <f t="shared" ref="N126:U126" si="62">IF(N125=0,0,ROUNDDOWN(N125*$M126,0))</f>
        <v>0</v>
      </c>
      <c r="O126" s="12">
        <f t="shared" si="62"/>
        <v>0</v>
      </c>
      <c r="P126" s="12">
        <f t="shared" si="62"/>
        <v>0</v>
      </c>
      <c r="Q126" s="12">
        <f t="shared" si="62"/>
        <v>0</v>
      </c>
      <c r="R126" s="12">
        <f t="shared" si="62"/>
        <v>0</v>
      </c>
      <c r="S126" s="12">
        <f t="shared" si="62"/>
        <v>0</v>
      </c>
      <c r="T126" s="12">
        <f t="shared" si="62"/>
        <v>0</v>
      </c>
      <c r="U126" s="13">
        <f t="shared" si="62"/>
        <v>0</v>
      </c>
      <c r="V126" s="7"/>
      <c r="W126" s="97"/>
      <c r="X126" s="7"/>
    </row>
    <row r="127" spans="1:24" ht="15.75" customHeight="1" x14ac:dyDescent="0.15">
      <c r="A127" s="7"/>
      <c r="B127" s="172"/>
      <c r="C127" s="131"/>
      <c r="D127" s="131"/>
      <c r="E127" s="173"/>
      <c r="F127" s="130"/>
      <c r="G127" s="131"/>
      <c r="H127" s="132"/>
      <c r="I127" s="98"/>
      <c r="J127" s="99"/>
      <c r="K127" s="144"/>
      <c r="L127" s="145"/>
      <c r="M127" s="63">
        <v>0</v>
      </c>
      <c r="N127" s="81"/>
      <c r="O127" s="82"/>
      <c r="P127" s="82"/>
      <c r="Q127" s="82"/>
      <c r="R127" s="82"/>
      <c r="S127" s="82"/>
      <c r="T127" s="82"/>
      <c r="U127" s="83"/>
      <c r="V127" s="7"/>
      <c r="W127" s="61"/>
      <c r="X127" s="7"/>
    </row>
    <row r="128" spans="1:24" ht="15.75" customHeight="1" x14ac:dyDescent="0.15">
      <c r="A128" s="7"/>
      <c r="B128" s="151"/>
      <c r="C128" s="134"/>
      <c r="D128" s="134"/>
      <c r="E128" s="152"/>
      <c r="F128" s="133"/>
      <c r="G128" s="134"/>
      <c r="H128" s="135"/>
      <c r="I128" s="84"/>
      <c r="J128" s="85"/>
      <c r="K128" s="136"/>
      <c r="L128" s="137"/>
      <c r="M128" s="62">
        <f>+I128*K128</f>
        <v>0</v>
      </c>
      <c r="N128" s="14">
        <f t="shared" ref="N128:U128" si="63">IF(N127=0,0,ROUNDDOWN(N127*$M128,0))</f>
        <v>0</v>
      </c>
      <c r="O128" s="12">
        <f t="shared" si="63"/>
        <v>0</v>
      </c>
      <c r="P128" s="12">
        <f t="shared" si="63"/>
        <v>0</v>
      </c>
      <c r="Q128" s="12">
        <f t="shared" si="63"/>
        <v>0</v>
      </c>
      <c r="R128" s="12">
        <f t="shared" si="63"/>
        <v>0</v>
      </c>
      <c r="S128" s="12">
        <f t="shared" si="63"/>
        <v>0</v>
      </c>
      <c r="T128" s="12">
        <f t="shared" si="63"/>
        <v>0</v>
      </c>
      <c r="U128" s="13">
        <f t="shared" si="63"/>
        <v>0</v>
      </c>
      <c r="V128" s="7"/>
      <c r="W128" s="97"/>
      <c r="X128" s="7"/>
    </row>
    <row r="129" spans="1:24" ht="15.75" customHeight="1" x14ac:dyDescent="0.15">
      <c r="A129" s="7"/>
      <c r="B129" s="172"/>
      <c r="C129" s="131"/>
      <c r="D129" s="131"/>
      <c r="E129" s="173"/>
      <c r="F129" s="130"/>
      <c r="G129" s="131"/>
      <c r="H129" s="132"/>
      <c r="I129" s="98"/>
      <c r="J129" s="99"/>
      <c r="K129" s="144"/>
      <c r="L129" s="145"/>
      <c r="M129" s="63">
        <v>0</v>
      </c>
      <c r="N129" s="81"/>
      <c r="O129" s="82"/>
      <c r="P129" s="82"/>
      <c r="Q129" s="82"/>
      <c r="R129" s="82"/>
      <c r="S129" s="82"/>
      <c r="T129" s="82"/>
      <c r="U129" s="83"/>
      <c r="V129" s="7"/>
      <c r="W129" s="61"/>
      <c r="X129" s="7"/>
    </row>
    <row r="130" spans="1:24" ht="15.75" customHeight="1" x14ac:dyDescent="0.15">
      <c r="A130" s="7"/>
      <c r="B130" s="151"/>
      <c r="C130" s="134"/>
      <c r="D130" s="134"/>
      <c r="E130" s="152"/>
      <c r="F130" s="133"/>
      <c r="G130" s="134"/>
      <c r="H130" s="135"/>
      <c r="I130" s="84"/>
      <c r="J130" s="85"/>
      <c r="K130" s="136"/>
      <c r="L130" s="137"/>
      <c r="M130" s="62">
        <f>+I130*K130</f>
        <v>0</v>
      </c>
      <c r="N130" s="14">
        <f t="shared" ref="N130:U130" si="64">IF(N129=0,0,ROUNDDOWN(N129*$M130,0))</f>
        <v>0</v>
      </c>
      <c r="O130" s="12">
        <f t="shared" si="64"/>
        <v>0</v>
      </c>
      <c r="P130" s="12">
        <f t="shared" si="64"/>
        <v>0</v>
      </c>
      <c r="Q130" s="12">
        <f t="shared" si="64"/>
        <v>0</v>
      </c>
      <c r="R130" s="12">
        <f t="shared" si="64"/>
        <v>0</v>
      </c>
      <c r="S130" s="12">
        <f t="shared" si="64"/>
        <v>0</v>
      </c>
      <c r="T130" s="12">
        <f t="shared" si="64"/>
        <v>0</v>
      </c>
      <c r="U130" s="13">
        <f t="shared" si="64"/>
        <v>0</v>
      </c>
      <c r="V130" s="7"/>
      <c r="W130" s="97"/>
      <c r="X130" s="7"/>
    </row>
    <row r="131" spans="1:24" ht="15.75" customHeight="1" x14ac:dyDescent="0.15">
      <c r="A131" s="7"/>
      <c r="B131" s="172"/>
      <c r="C131" s="131"/>
      <c r="D131" s="131"/>
      <c r="E131" s="173"/>
      <c r="F131" s="130"/>
      <c r="G131" s="131"/>
      <c r="H131" s="132"/>
      <c r="I131" s="98"/>
      <c r="J131" s="99"/>
      <c r="K131" s="144"/>
      <c r="L131" s="145"/>
      <c r="M131" s="63">
        <v>0</v>
      </c>
      <c r="N131" s="81"/>
      <c r="O131" s="82"/>
      <c r="P131" s="82"/>
      <c r="Q131" s="82"/>
      <c r="R131" s="82"/>
      <c r="S131" s="82"/>
      <c r="T131" s="82"/>
      <c r="U131" s="83"/>
      <c r="V131" s="7"/>
      <c r="W131" s="61"/>
      <c r="X131" s="7"/>
    </row>
    <row r="132" spans="1:24" ht="15.75" customHeight="1" x14ac:dyDescent="0.15">
      <c r="A132" s="7"/>
      <c r="B132" s="151"/>
      <c r="C132" s="134"/>
      <c r="D132" s="134"/>
      <c r="E132" s="152"/>
      <c r="F132" s="133"/>
      <c r="G132" s="134"/>
      <c r="H132" s="135"/>
      <c r="I132" s="84"/>
      <c r="J132" s="85"/>
      <c r="K132" s="136"/>
      <c r="L132" s="137"/>
      <c r="M132" s="62">
        <f>+I132*K132</f>
        <v>0</v>
      </c>
      <c r="N132" s="14">
        <f t="shared" ref="N132:U132" si="65">IF(N131=0,0,ROUNDDOWN(N131*$M132,0))</f>
        <v>0</v>
      </c>
      <c r="O132" s="12">
        <f t="shared" si="65"/>
        <v>0</v>
      </c>
      <c r="P132" s="12">
        <f t="shared" si="65"/>
        <v>0</v>
      </c>
      <c r="Q132" s="12">
        <f t="shared" si="65"/>
        <v>0</v>
      </c>
      <c r="R132" s="12">
        <f t="shared" si="65"/>
        <v>0</v>
      </c>
      <c r="S132" s="12">
        <f t="shared" si="65"/>
        <v>0</v>
      </c>
      <c r="T132" s="12">
        <f t="shared" si="65"/>
        <v>0</v>
      </c>
      <c r="U132" s="13">
        <f t="shared" si="65"/>
        <v>0</v>
      </c>
      <c r="V132" s="7"/>
      <c r="W132" s="97"/>
      <c r="X132" s="7"/>
    </row>
    <row r="133" spans="1:24" ht="15.75" customHeight="1" x14ac:dyDescent="0.15">
      <c r="A133" s="7"/>
      <c r="B133" s="172"/>
      <c r="C133" s="131"/>
      <c r="D133" s="131"/>
      <c r="E133" s="173"/>
      <c r="F133" s="130"/>
      <c r="G133" s="131"/>
      <c r="H133" s="132"/>
      <c r="I133" s="98"/>
      <c r="J133" s="99"/>
      <c r="K133" s="144"/>
      <c r="L133" s="145"/>
      <c r="M133" s="63">
        <v>0</v>
      </c>
      <c r="N133" s="81"/>
      <c r="O133" s="82"/>
      <c r="P133" s="82"/>
      <c r="Q133" s="82"/>
      <c r="R133" s="82"/>
      <c r="S133" s="82"/>
      <c r="T133" s="82"/>
      <c r="U133" s="83"/>
      <c r="V133" s="7"/>
      <c r="W133" s="61"/>
      <c r="X133" s="7"/>
    </row>
    <row r="134" spans="1:24" ht="15.75" customHeight="1" x14ac:dyDescent="0.15">
      <c r="A134" s="7"/>
      <c r="B134" s="151"/>
      <c r="C134" s="134"/>
      <c r="D134" s="134"/>
      <c r="E134" s="152"/>
      <c r="F134" s="133"/>
      <c r="G134" s="134"/>
      <c r="H134" s="135"/>
      <c r="I134" s="84"/>
      <c r="J134" s="85"/>
      <c r="K134" s="136"/>
      <c r="L134" s="137"/>
      <c r="M134" s="62">
        <f>+I134*K134</f>
        <v>0</v>
      </c>
      <c r="N134" s="14">
        <f t="shared" ref="N134:U134" si="66">IF(N133=0,0,ROUNDDOWN(N133*$M134,0))</f>
        <v>0</v>
      </c>
      <c r="O134" s="12">
        <f t="shared" si="66"/>
        <v>0</v>
      </c>
      <c r="P134" s="12">
        <f t="shared" si="66"/>
        <v>0</v>
      </c>
      <c r="Q134" s="12">
        <f t="shared" si="66"/>
        <v>0</v>
      </c>
      <c r="R134" s="12">
        <f t="shared" si="66"/>
        <v>0</v>
      </c>
      <c r="S134" s="12">
        <f t="shared" si="66"/>
        <v>0</v>
      </c>
      <c r="T134" s="12">
        <f t="shared" si="66"/>
        <v>0</v>
      </c>
      <c r="U134" s="13">
        <f t="shared" si="66"/>
        <v>0</v>
      </c>
      <c r="V134" s="7"/>
      <c r="W134" s="97"/>
      <c r="X134" s="7"/>
    </row>
    <row r="135" spans="1:24" ht="15.75" customHeight="1" x14ac:dyDescent="0.15">
      <c r="A135" s="7"/>
      <c r="B135" s="172"/>
      <c r="C135" s="131"/>
      <c r="D135" s="131"/>
      <c r="E135" s="173"/>
      <c r="F135" s="130"/>
      <c r="G135" s="131"/>
      <c r="H135" s="132"/>
      <c r="I135" s="98"/>
      <c r="J135" s="99"/>
      <c r="K135" s="144"/>
      <c r="L135" s="145"/>
      <c r="M135" s="63">
        <v>0</v>
      </c>
      <c r="N135" s="81"/>
      <c r="O135" s="82"/>
      <c r="P135" s="82"/>
      <c r="Q135" s="82"/>
      <c r="R135" s="82"/>
      <c r="S135" s="82"/>
      <c r="T135" s="82"/>
      <c r="U135" s="83"/>
      <c r="V135" s="7"/>
      <c r="W135" s="61"/>
      <c r="X135" s="7"/>
    </row>
    <row r="136" spans="1:24" ht="15.75" customHeight="1" x14ac:dyDescent="0.15">
      <c r="A136" s="7"/>
      <c r="B136" s="151"/>
      <c r="C136" s="134"/>
      <c r="D136" s="134"/>
      <c r="E136" s="152"/>
      <c r="F136" s="133"/>
      <c r="G136" s="134"/>
      <c r="H136" s="135"/>
      <c r="I136" s="84"/>
      <c r="J136" s="85"/>
      <c r="K136" s="136"/>
      <c r="L136" s="137"/>
      <c r="M136" s="62">
        <f>+I136*K136</f>
        <v>0</v>
      </c>
      <c r="N136" s="14">
        <f t="shared" ref="N136:U136" si="67">IF(N135=0,0,ROUNDDOWN(N135*$M136,0))</f>
        <v>0</v>
      </c>
      <c r="O136" s="12">
        <f t="shared" si="67"/>
        <v>0</v>
      </c>
      <c r="P136" s="12">
        <f t="shared" si="67"/>
        <v>0</v>
      </c>
      <c r="Q136" s="12">
        <f t="shared" si="67"/>
        <v>0</v>
      </c>
      <c r="R136" s="12">
        <f t="shared" si="67"/>
        <v>0</v>
      </c>
      <c r="S136" s="12">
        <f t="shared" si="67"/>
        <v>0</v>
      </c>
      <c r="T136" s="12">
        <f t="shared" si="67"/>
        <v>0</v>
      </c>
      <c r="U136" s="13">
        <f t="shared" si="67"/>
        <v>0</v>
      </c>
      <c r="V136" s="7"/>
      <c r="W136" s="97"/>
      <c r="X136" s="7"/>
    </row>
    <row r="137" spans="1:24" ht="15.75" customHeight="1" x14ac:dyDescent="0.15">
      <c r="A137" s="7"/>
      <c r="B137" s="172"/>
      <c r="C137" s="131"/>
      <c r="D137" s="131"/>
      <c r="E137" s="173"/>
      <c r="F137" s="130"/>
      <c r="G137" s="131"/>
      <c r="H137" s="132"/>
      <c r="I137" s="98"/>
      <c r="J137" s="99"/>
      <c r="K137" s="144"/>
      <c r="L137" s="145"/>
      <c r="M137" s="63">
        <v>0</v>
      </c>
      <c r="N137" s="81"/>
      <c r="O137" s="82"/>
      <c r="P137" s="82"/>
      <c r="Q137" s="82"/>
      <c r="R137" s="82"/>
      <c r="S137" s="82"/>
      <c r="T137" s="82"/>
      <c r="U137" s="83"/>
      <c r="V137" s="7"/>
      <c r="W137" s="61"/>
      <c r="X137" s="7"/>
    </row>
    <row r="138" spans="1:24" ht="15.75" customHeight="1" x14ac:dyDescent="0.15">
      <c r="A138" s="7"/>
      <c r="B138" s="151"/>
      <c r="C138" s="134"/>
      <c r="D138" s="134"/>
      <c r="E138" s="152"/>
      <c r="F138" s="133"/>
      <c r="G138" s="134"/>
      <c r="H138" s="135"/>
      <c r="I138" s="84"/>
      <c r="J138" s="85"/>
      <c r="K138" s="136"/>
      <c r="L138" s="137"/>
      <c r="M138" s="62">
        <f>+I138*K138</f>
        <v>0</v>
      </c>
      <c r="N138" s="14">
        <f t="shared" ref="N138:U138" si="68">IF(N137=0,0,ROUNDDOWN(N137*$M138,0))</f>
        <v>0</v>
      </c>
      <c r="O138" s="12">
        <f t="shared" si="68"/>
        <v>0</v>
      </c>
      <c r="P138" s="12">
        <f t="shared" si="68"/>
        <v>0</v>
      </c>
      <c r="Q138" s="12">
        <f t="shared" si="68"/>
        <v>0</v>
      </c>
      <c r="R138" s="12">
        <f t="shared" si="68"/>
        <v>0</v>
      </c>
      <c r="S138" s="12">
        <f t="shared" si="68"/>
        <v>0</v>
      </c>
      <c r="T138" s="12">
        <f t="shared" si="68"/>
        <v>0</v>
      </c>
      <c r="U138" s="13">
        <f t="shared" si="68"/>
        <v>0</v>
      </c>
      <c r="V138" s="7"/>
      <c r="W138" s="97"/>
      <c r="X138" s="7"/>
    </row>
    <row r="139" spans="1:24" ht="15.75" customHeight="1" x14ac:dyDescent="0.15">
      <c r="A139" s="7"/>
      <c r="B139" s="172"/>
      <c r="C139" s="131"/>
      <c r="D139" s="131"/>
      <c r="E139" s="173"/>
      <c r="F139" s="130"/>
      <c r="G139" s="131"/>
      <c r="H139" s="132"/>
      <c r="I139" s="98"/>
      <c r="J139" s="99"/>
      <c r="K139" s="144"/>
      <c r="L139" s="145"/>
      <c r="M139" s="63">
        <v>0</v>
      </c>
      <c r="N139" s="81"/>
      <c r="O139" s="82"/>
      <c r="P139" s="82"/>
      <c r="Q139" s="82"/>
      <c r="R139" s="82"/>
      <c r="S139" s="82"/>
      <c r="T139" s="82"/>
      <c r="U139" s="83"/>
      <c r="V139" s="7"/>
      <c r="W139" s="61"/>
      <c r="X139" s="7"/>
    </row>
    <row r="140" spans="1:24" ht="15.75" customHeight="1" x14ac:dyDescent="0.15">
      <c r="A140" s="7"/>
      <c r="B140" s="151"/>
      <c r="C140" s="134"/>
      <c r="D140" s="134"/>
      <c r="E140" s="152"/>
      <c r="F140" s="133"/>
      <c r="G140" s="134"/>
      <c r="H140" s="135"/>
      <c r="I140" s="84"/>
      <c r="J140" s="85"/>
      <c r="K140" s="136"/>
      <c r="L140" s="137"/>
      <c r="M140" s="62">
        <f>+I140*K140</f>
        <v>0</v>
      </c>
      <c r="N140" s="14">
        <f t="shared" ref="N140:U140" si="69">IF(N139=0,0,ROUNDDOWN(N139*$M140,0))</f>
        <v>0</v>
      </c>
      <c r="O140" s="12">
        <f t="shared" si="69"/>
        <v>0</v>
      </c>
      <c r="P140" s="12">
        <f t="shared" si="69"/>
        <v>0</v>
      </c>
      <c r="Q140" s="12">
        <f t="shared" si="69"/>
        <v>0</v>
      </c>
      <c r="R140" s="12">
        <f t="shared" si="69"/>
        <v>0</v>
      </c>
      <c r="S140" s="12">
        <f t="shared" si="69"/>
        <v>0</v>
      </c>
      <c r="T140" s="12">
        <f t="shared" si="69"/>
        <v>0</v>
      </c>
      <c r="U140" s="13">
        <f t="shared" si="69"/>
        <v>0</v>
      </c>
      <c r="V140" s="7"/>
      <c r="W140" s="97"/>
      <c r="X140" s="7"/>
    </row>
    <row r="141" spans="1:24" ht="15.75" customHeight="1" x14ac:dyDescent="0.15">
      <c r="A141" s="7"/>
      <c r="B141" s="172"/>
      <c r="C141" s="131"/>
      <c r="D141" s="131"/>
      <c r="E141" s="173"/>
      <c r="F141" s="130"/>
      <c r="G141" s="131"/>
      <c r="H141" s="132"/>
      <c r="I141" s="98"/>
      <c r="J141" s="99"/>
      <c r="K141" s="144"/>
      <c r="L141" s="145"/>
      <c r="M141" s="63">
        <v>0</v>
      </c>
      <c r="N141" s="81"/>
      <c r="O141" s="82"/>
      <c r="P141" s="82"/>
      <c r="Q141" s="82"/>
      <c r="R141" s="82"/>
      <c r="S141" s="82"/>
      <c r="T141" s="82"/>
      <c r="U141" s="83"/>
      <c r="V141" s="7"/>
      <c r="W141" s="61"/>
      <c r="X141" s="7"/>
    </row>
    <row r="142" spans="1:24" ht="15.75" customHeight="1" x14ac:dyDescent="0.15">
      <c r="A142" s="7"/>
      <c r="B142" s="151"/>
      <c r="C142" s="134"/>
      <c r="D142" s="134"/>
      <c r="E142" s="152"/>
      <c r="F142" s="133"/>
      <c r="G142" s="134"/>
      <c r="H142" s="135"/>
      <c r="I142" s="84"/>
      <c r="J142" s="85"/>
      <c r="K142" s="136"/>
      <c r="L142" s="137"/>
      <c r="M142" s="62">
        <f>+I142*K142</f>
        <v>0</v>
      </c>
      <c r="N142" s="14">
        <f t="shared" ref="N142:U142" si="70">IF(N141=0,0,ROUNDDOWN(N141*$M142,0))</f>
        <v>0</v>
      </c>
      <c r="O142" s="12">
        <f t="shared" si="70"/>
        <v>0</v>
      </c>
      <c r="P142" s="12">
        <f t="shared" si="70"/>
        <v>0</v>
      </c>
      <c r="Q142" s="12">
        <f t="shared" si="70"/>
        <v>0</v>
      </c>
      <c r="R142" s="12">
        <f t="shared" si="70"/>
        <v>0</v>
      </c>
      <c r="S142" s="12">
        <f t="shared" si="70"/>
        <v>0</v>
      </c>
      <c r="T142" s="12">
        <f t="shared" si="70"/>
        <v>0</v>
      </c>
      <c r="U142" s="13">
        <f t="shared" si="70"/>
        <v>0</v>
      </c>
      <c r="V142" s="7"/>
      <c r="W142" s="97"/>
      <c r="X142" s="7"/>
    </row>
    <row r="143" spans="1:24" ht="15.75" customHeight="1" x14ac:dyDescent="0.15">
      <c r="A143" s="7"/>
      <c r="B143" s="172"/>
      <c r="C143" s="131"/>
      <c r="D143" s="131"/>
      <c r="E143" s="173"/>
      <c r="F143" s="130"/>
      <c r="G143" s="131"/>
      <c r="H143" s="132"/>
      <c r="I143" s="98"/>
      <c r="J143" s="99"/>
      <c r="K143" s="144"/>
      <c r="L143" s="145"/>
      <c r="M143" s="63">
        <v>0</v>
      </c>
      <c r="N143" s="81"/>
      <c r="O143" s="82"/>
      <c r="P143" s="82"/>
      <c r="Q143" s="82"/>
      <c r="R143" s="82"/>
      <c r="S143" s="82"/>
      <c r="T143" s="82"/>
      <c r="U143" s="83"/>
      <c r="V143" s="7"/>
      <c r="W143" s="61"/>
      <c r="X143" s="7"/>
    </row>
    <row r="144" spans="1:24" ht="15.75" customHeight="1" x14ac:dyDescent="0.15">
      <c r="A144" s="7"/>
      <c r="B144" s="151"/>
      <c r="C144" s="134"/>
      <c r="D144" s="134"/>
      <c r="E144" s="152"/>
      <c r="F144" s="133"/>
      <c r="G144" s="134"/>
      <c r="H144" s="135"/>
      <c r="I144" s="84"/>
      <c r="J144" s="85"/>
      <c r="K144" s="136"/>
      <c r="L144" s="137"/>
      <c r="M144" s="62">
        <f>+I144*K144</f>
        <v>0</v>
      </c>
      <c r="N144" s="14">
        <f t="shared" ref="N144:U144" si="71">IF(N143=0,0,ROUNDDOWN(N143*$M144,0))</f>
        <v>0</v>
      </c>
      <c r="O144" s="12">
        <f t="shared" si="71"/>
        <v>0</v>
      </c>
      <c r="P144" s="12">
        <f t="shared" si="71"/>
        <v>0</v>
      </c>
      <c r="Q144" s="12">
        <f t="shared" si="71"/>
        <v>0</v>
      </c>
      <c r="R144" s="12">
        <f t="shared" si="71"/>
        <v>0</v>
      </c>
      <c r="S144" s="12">
        <f t="shared" si="71"/>
        <v>0</v>
      </c>
      <c r="T144" s="12">
        <f t="shared" si="71"/>
        <v>0</v>
      </c>
      <c r="U144" s="13">
        <f t="shared" si="71"/>
        <v>0</v>
      </c>
      <c r="V144" s="7"/>
      <c r="W144" s="97"/>
      <c r="X144" s="7"/>
    </row>
    <row r="145" spans="1:24" ht="15.75" customHeight="1" x14ac:dyDescent="0.15">
      <c r="A145" s="7"/>
      <c r="B145" s="172"/>
      <c r="C145" s="131"/>
      <c r="D145" s="131"/>
      <c r="E145" s="173"/>
      <c r="F145" s="130"/>
      <c r="G145" s="131"/>
      <c r="H145" s="132"/>
      <c r="I145" s="98"/>
      <c r="J145" s="99"/>
      <c r="K145" s="144"/>
      <c r="L145" s="145"/>
      <c r="M145" s="63">
        <v>0</v>
      </c>
      <c r="N145" s="81"/>
      <c r="O145" s="82"/>
      <c r="P145" s="82"/>
      <c r="Q145" s="82"/>
      <c r="R145" s="82"/>
      <c r="S145" s="82"/>
      <c r="T145" s="82"/>
      <c r="U145" s="83"/>
      <c r="V145" s="7"/>
      <c r="W145" s="61"/>
      <c r="X145" s="7"/>
    </row>
    <row r="146" spans="1:24" ht="15.75" customHeight="1" x14ac:dyDescent="0.15">
      <c r="A146" s="7"/>
      <c r="B146" s="151"/>
      <c r="C146" s="134"/>
      <c r="D146" s="134"/>
      <c r="E146" s="152"/>
      <c r="F146" s="133"/>
      <c r="G146" s="134"/>
      <c r="H146" s="135"/>
      <c r="I146" s="84"/>
      <c r="J146" s="85"/>
      <c r="K146" s="136"/>
      <c r="L146" s="137"/>
      <c r="M146" s="62">
        <f>+I146*K146</f>
        <v>0</v>
      </c>
      <c r="N146" s="14">
        <f t="shared" ref="N146:U146" si="72">IF(N145=0,0,ROUNDDOWN(N145*$M146,0))</f>
        <v>0</v>
      </c>
      <c r="O146" s="12">
        <f t="shared" si="72"/>
        <v>0</v>
      </c>
      <c r="P146" s="12">
        <f t="shared" si="72"/>
        <v>0</v>
      </c>
      <c r="Q146" s="12">
        <f t="shared" si="72"/>
        <v>0</v>
      </c>
      <c r="R146" s="12">
        <f t="shared" si="72"/>
        <v>0</v>
      </c>
      <c r="S146" s="12">
        <f t="shared" si="72"/>
        <v>0</v>
      </c>
      <c r="T146" s="12">
        <f t="shared" si="72"/>
        <v>0</v>
      </c>
      <c r="U146" s="13">
        <f t="shared" si="72"/>
        <v>0</v>
      </c>
      <c r="V146" s="7"/>
      <c r="W146" s="97"/>
      <c r="X146" s="7"/>
    </row>
    <row r="147" spans="1:24" ht="15.75" customHeight="1" x14ac:dyDescent="0.15">
      <c r="A147" s="7"/>
      <c r="B147" s="172"/>
      <c r="C147" s="131"/>
      <c r="D147" s="131"/>
      <c r="E147" s="173"/>
      <c r="F147" s="130"/>
      <c r="G147" s="131"/>
      <c r="H147" s="132"/>
      <c r="I147" s="98"/>
      <c r="J147" s="99"/>
      <c r="K147" s="144"/>
      <c r="L147" s="145"/>
      <c r="M147" s="63">
        <v>0</v>
      </c>
      <c r="N147" s="81"/>
      <c r="O147" s="82"/>
      <c r="P147" s="82"/>
      <c r="Q147" s="82"/>
      <c r="R147" s="82"/>
      <c r="S147" s="82"/>
      <c r="T147" s="82"/>
      <c r="U147" s="83"/>
      <c r="V147" s="7"/>
      <c r="W147" s="61"/>
      <c r="X147" s="7"/>
    </row>
    <row r="148" spans="1:24" ht="15.75" customHeight="1" x14ac:dyDescent="0.15">
      <c r="A148" s="7"/>
      <c r="B148" s="151"/>
      <c r="C148" s="134"/>
      <c r="D148" s="134"/>
      <c r="E148" s="152"/>
      <c r="F148" s="133"/>
      <c r="G148" s="134"/>
      <c r="H148" s="135"/>
      <c r="I148" s="84"/>
      <c r="J148" s="85"/>
      <c r="K148" s="136"/>
      <c r="L148" s="137"/>
      <c r="M148" s="62">
        <f>+I148*K148</f>
        <v>0</v>
      </c>
      <c r="N148" s="14">
        <f t="shared" ref="N148:U148" si="73">IF(N147=0,0,ROUNDDOWN(N147*$M148,0))</f>
        <v>0</v>
      </c>
      <c r="O148" s="12">
        <f t="shared" si="73"/>
        <v>0</v>
      </c>
      <c r="P148" s="12">
        <f t="shared" si="73"/>
        <v>0</v>
      </c>
      <c r="Q148" s="12">
        <f t="shared" si="73"/>
        <v>0</v>
      </c>
      <c r="R148" s="12">
        <f t="shared" si="73"/>
        <v>0</v>
      </c>
      <c r="S148" s="12">
        <f t="shared" si="73"/>
        <v>0</v>
      </c>
      <c r="T148" s="12">
        <f t="shared" si="73"/>
        <v>0</v>
      </c>
      <c r="U148" s="13">
        <f t="shared" si="73"/>
        <v>0</v>
      </c>
      <c r="V148" s="7"/>
      <c r="W148" s="97"/>
      <c r="X148" s="7"/>
    </row>
    <row r="149" spans="1:24" ht="15.75" customHeight="1" x14ac:dyDescent="0.15">
      <c r="A149" s="7"/>
      <c r="B149" s="172"/>
      <c r="C149" s="131"/>
      <c r="D149" s="131"/>
      <c r="E149" s="173"/>
      <c r="F149" s="130"/>
      <c r="G149" s="131"/>
      <c r="H149" s="132"/>
      <c r="I149" s="98"/>
      <c r="J149" s="99"/>
      <c r="K149" s="144"/>
      <c r="L149" s="145"/>
      <c r="M149" s="63">
        <v>0</v>
      </c>
      <c r="N149" s="81"/>
      <c r="O149" s="82"/>
      <c r="P149" s="82"/>
      <c r="Q149" s="82"/>
      <c r="R149" s="82"/>
      <c r="S149" s="82"/>
      <c r="T149" s="82"/>
      <c r="U149" s="83"/>
      <c r="V149" s="7"/>
      <c r="W149" s="61"/>
      <c r="X149" s="7"/>
    </row>
    <row r="150" spans="1:24" ht="15.75" customHeight="1" x14ac:dyDescent="0.15">
      <c r="A150" s="7"/>
      <c r="B150" s="151"/>
      <c r="C150" s="134"/>
      <c r="D150" s="134"/>
      <c r="E150" s="152"/>
      <c r="F150" s="133"/>
      <c r="G150" s="134"/>
      <c r="H150" s="135"/>
      <c r="I150" s="84"/>
      <c r="J150" s="85"/>
      <c r="K150" s="136"/>
      <c r="L150" s="137"/>
      <c r="M150" s="62">
        <f>+I150*K150</f>
        <v>0</v>
      </c>
      <c r="N150" s="14">
        <f t="shared" ref="N150:U150" si="74">IF(N149=0,0,ROUNDDOWN(N149*$M150,0))</f>
        <v>0</v>
      </c>
      <c r="O150" s="12">
        <f t="shared" si="74"/>
        <v>0</v>
      </c>
      <c r="P150" s="12">
        <f t="shared" si="74"/>
        <v>0</v>
      </c>
      <c r="Q150" s="12">
        <f t="shared" si="74"/>
        <v>0</v>
      </c>
      <c r="R150" s="12">
        <f t="shared" si="74"/>
        <v>0</v>
      </c>
      <c r="S150" s="12">
        <f t="shared" si="74"/>
        <v>0</v>
      </c>
      <c r="T150" s="12">
        <f t="shared" si="74"/>
        <v>0</v>
      </c>
      <c r="U150" s="13">
        <f t="shared" si="74"/>
        <v>0</v>
      </c>
      <c r="V150" s="7"/>
      <c r="W150" s="97"/>
      <c r="X150" s="7"/>
    </row>
    <row r="151" spans="1:24" ht="15.75" customHeight="1" x14ac:dyDescent="0.15">
      <c r="A151" s="7"/>
      <c r="B151" s="172"/>
      <c r="C151" s="131"/>
      <c r="D151" s="131"/>
      <c r="E151" s="173"/>
      <c r="F151" s="130"/>
      <c r="G151" s="131"/>
      <c r="H151" s="132"/>
      <c r="I151" s="98"/>
      <c r="J151" s="99"/>
      <c r="K151" s="144"/>
      <c r="L151" s="145"/>
      <c r="M151" s="63">
        <v>0</v>
      </c>
      <c r="N151" s="81"/>
      <c r="O151" s="82"/>
      <c r="P151" s="82"/>
      <c r="Q151" s="82"/>
      <c r="R151" s="82"/>
      <c r="S151" s="82"/>
      <c r="T151" s="82"/>
      <c r="U151" s="83"/>
      <c r="V151" s="7"/>
      <c r="W151" s="61"/>
      <c r="X151" s="7"/>
    </row>
    <row r="152" spans="1:24" ht="15.75" customHeight="1" x14ac:dyDescent="0.15">
      <c r="A152" s="7"/>
      <c r="B152" s="151"/>
      <c r="C152" s="134"/>
      <c r="D152" s="134"/>
      <c r="E152" s="152"/>
      <c r="F152" s="133"/>
      <c r="G152" s="134"/>
      <c r="H152" s="135"/>
      <c r="I152" s="84"/>
      <c r="J152" s="85"/>
      <c r="K152" s="136"/>
      <c r="L152" s="137"/>
      <c r="M152" s="62">
        <f>+I152*K152</f>
        <v>0</v>
      </c>
      <c r="N152" s="14">
        <f t="shared" ref="N152:U152" si="75">IF(N151=0,0,ROUNDDOWN(N151*$M152,0))</f>
        <v>0</v>
      </c>
      <c r="O152" s="12">
        <f t="shared" si="75"/>
        <v>0</v>
      </c>
      <c r="P152" s="12">
        <f t="shared" si="75"/>
        <v>0</v>
      </c>
      <c r="Q152" s="12">
        <f t="shared" si="75"/>
        <v>0</v>
      </c>
      <c r="R152" s="12">
        <f t="shared" si="75"/>
        <v>0</v>
      </c>
      <c r="S152" s="12">
        <f t="shared" si="75"/>
        <v>0</v>
      </c>
      <c r="T152" s="12">
        <f t="shared" si="75"/>
        <v>0</v>
      </c>
      <c r="U152" s="13">
        <f t="shared" si="75"/>
        <v>0</v>
      </c>
      <c r="V152" s="7"/>
      <c r="W152" s="97"/>
      <c r="X152" s="7"/>
    </row>
    <row r="153" spans="1:24" ht="15.75" customHeight="1" x14ac:dyDescent="0.15">
      <c r="A153" s="7"/>
      <c r="B153" s="172"/>
      <c r="C153" s="131"/>
      <c r="D153" s="131"/>
      <c r="E153" s="173"/>
      <c r="F153" s="130"/>
      <c r="G153" s="131"/>
      <c r="H153" s="132"/>
      <c r="I153" s="98"/>
      <c r="J153" s="99"/>
      <c r="K153" s="144"/>
      <c r="L153" s="145"/>
      <c r="M153" s="63">
        <v>0</v>
      </c>
      <c r="N153" s="81"/>
      <c r="O153" s="82"/>
      <c r="P153" s="82"/>
      <c r="Q153" s="82"/>
      <c r="R153" s="82"/>
      <c r="S153" s="82"/>
      <c r="T153" s="82"/>
      <c r="U153" s="83"/>
      <c r="V153" s="7"/>
      <c r="W153" s="61"/>
      <c r="X153" s="7"/>
    </row>
    <row r="154" spans="1:24" ht="15.75" customHeight="1" x14ac:dyDescent="0.15">
      <c r="A154" s="7"/>
      <c r="B154" s="151"/>
      <c r="C154" s="134"/>
      <c r="D154" s="134"/>
      <c r="E154" s="152"/>
      <c r="F154" s="133"/>
      <c r="G154" s="134"/>
      <c r="H154" s="135"/>
      <c r="I154" s="84"/>
      <c r="J154" s="85"/>
      <c r="K154" s="136"/>
      <c r="L154" s="137"/>
      <c r="M154" s="62">
        <f>+I154*K154</f>
        <v>0</v>
      </c>
      <c r="N154" s="14">
        <f t="shared" ref="N154:U154" si="76">IF(N153=0,0,ROUNDDOWN(N153*$M154,0))</f>
        <v>0</v>
      </c>
      <c r="O154" s="12">
        <f t="shared" si="76"/>
        <v>0</v>
      </c>
      <c r="P154" s="12">
        <f t="shared" si="76"/>
        <v>0</v>
      </c>
      <c r="Q154" s="12">
        <f t="shared" si="76"/>
        <v>0</v>
      </c>
      <c r="R154" s="12">
        <f t="shared" si="76"/>
        <v>0</v>
      </c>
      <c r="S154" s="12">
        <f t="shared" si="76"/>
        <v>0</v>
      </c>
      <c r="T154" s="12">
        <f t="shared" si="76"/>
        <v>0</v>
      </c>
      <c r="U154" s="13">
        <f t="shared" si="76"/>
        <v>0</v>
      </c>
      <c r="V154" s="7"/>
      <c r="W154" s="97"/>
      <c r="X154" s="7"/>
    </row>
    <row r="155" spans="1:24" ht="15.75" customHeight="1" x14ac:dyDescent="0.15">
      <c r="A155" s="7"/>
      <c r="B155" s="172"/>
      <c r="C155" s="131"/>
      <c r="D155" s="131"/>
      <c r="E155" s="173"/>
      <c r="F155" s="130"/>
      <c r="G155" s="131"/>
      <c r="H155" s="132"/>
      <c r="I155" s="98"/>
      <c r="J155" s="99"/>
      <c r="K155" s="144"/>
      <c r="L155" s="145"/>
      <c r="M155" s="63">
        <v>0</v>
      </c>
      <c r="N155" s="81"/>
      <c r="O155" s="82"/>
      <c r="P155" s="82"/>
      <c r="Q155" s="82"/>
      <c r="R155" s="82"/>
      <c r="S155" s="82"/>
      <c r="T155" s="82"/>
      <c r="U155" s="83"/>
      <c r="V155" s="7"/>
      <c r="W155" s="61"/>
      <c r="X155" s="7"/>
    </row>
    <row r="156" spans="1:24" ht="15.75" customHeight="1" x14ac:dyDescent="0.15">
      <c r="A156" s="7"/>
      <c r="B156" s="151"/>
      <c r="C156" s="134"/>
      <c r="D156" s="134"/>
      <c r="E156" s="152"/>
      <c r="F156" s="133"/>
      <c r="G156" s="134"/>
      <c r="H156" s="135"/>
      <c r="I156" s="84"/>
      <c r="J156" s="85"/>
      <c r="K156" s="136"/>
      <c r="L156" s="137"/>
      <c r="M156" s="62">
        <f>+I156*K156</f>
        <v>0</v>
      </c>
      <c r="N156" s="14">
        <f t="shared" ref="N156:U156" si="77">IF(N155=0,0,ROUNDDOWN(N155*$M156,0))</f>
        <v>0</v>
      </c>
      <c r="O156" s="12">
        <f t="shared" si="77"/>
        <v>0</v>
      </c>
      <c r="P156" s="12">
        <f t="shared" si="77"/>
        <v>0</v>
      </c>
      <c r="Q156" s="12">
        <f t="shared" si="77"/>
        <v>0</v>
      </c>
      <c r="R156" s="12">
        <f t="shared" si="77"/>
        <v>0</v>
      </c>
      <c r="S156" s="12">
        <f t="shared" si="77"/>
        <v>0</v>
      </c>
      <c r="T156" s="12">
        <f t="shared" si="77"/>
        <v>0</v>
      </c>
      <c r="U156" s="13">
        <f t="shared" si="77"/>
        <v>0</v>
      </c>
      <c r="V156" s="7"/>
      <c r="W156" s="97"/>
      <c r="X156" s="7"/>
    </row>
    <row r="157" spans="1:24" ht="15.75" customHeight="1" x14ac:dyDescent="0.15">
      <c r="A157" s="7"/>
      <c r="B157" s="172"/>
      <c r="C157" s="131"/>
      <c r="D157" s="131"/>
      <c r="E157" s="173"/>
      <c r="F157" s="130"/>
      <c r="G157" s="131"/>
      <c r="H157" s="132"/>
      <c r="I157" s="98"/>
      <c r="J157" s="99"/>
      <c r="K157" s="144"/>
      <c r="L157" s="145"/>
      <c r="M157" s="63">
        <v>0</v>
      </c>
      <c r="N157" s="81"/>
      <c r="O157" s="82"/>
      <c r="P157" s="82"/>
      <c r="Q157" s="82"/>
      <c r="R157" s="82"/>
      <c r="S157" s="82"/>
      <c r="T157" s="82"/>
      <c r="U157" s="83"/>
      <c r="V157" s="7"/>
      <c r="W157" s="61"/>
      <c r="X157" s="7"/>
    </row>
    <row r="158" spans="1:24" ht="15.75" customHeight="1" x14ac:dyDescent="0.15">
      <c r="A158" s="7"/>
      <c r="B158" s="151"/>
      <c r="C158" s="134"/>
      <c r="D158" s="134"/>
      <c r="E158" s="152"/>
      <c r="F158" s="133"/>
      <c r="G158" s="134"/>
      <c r="H158" s="135"/>
      <c r="I158" s="84"/>
      <c r="J158" s="85"/>
      <c r="K158" s="136"/>
      <c r="L158" s="137"/>
      <c r="M158" s="62">
        <f>+I158*K158</f>
        <v>0</v>
      </c>
      <c r="N158" s="14">
        <f t="shared" ref="N158:U158" si="78">IF(N157=0,0,ROUNDDOWN(N157*$M158,0))</f>
        <v>0</v>
      </c>
      <c r="O158" s="12">
        <f t="shared" si="78"/>
        <v>0</v>
      </c>
      <c r="P158" s="12">
        <f t="shared" si="78"/>
        <v>0</v>
      </c>
      <c r="Q158" s="12">
        <f t="shared" si="78"/>
        <v>0</v>
      </c>
      <c r="R158" s="12">
        <f t="shared" si="78"/>
        <v>0</v>
      </c>
      <c r="S158" s="12">
        <f t="shared" si="78"/>
        <v>0</v>
      </c>
      <c r="T158" s="12">
        <f t="shared" si="78"/>
        <v>0</v>
      </c>
      <c r="U158" s="13">
        <f t="shared" si="78"/>
        <v>0</v>
      </c>
      <c r="V158" s="7"/>
      <c r="W158" s="97"/>
      <c r="X158" s="7"/>
    </row>
    <row r="159" spans="1:24" ht="15.75" customHeight="1" x14ac:dyDescent="0.15">
      <c r="A159" s="7"/>
      <c r="B159" s="172"/>
      <c r="C159" s="131"/>
      <c r="D159" s="131"/>
      <c r="E159" s="173"/>
      <c r="F159" s="130"/>
      <c r="G159" s="131"/>
      <c r="H159" s="132"/>
      <c r="I159" s="98"/>
      <c r="J159" s="99"/>
      <c r="K159" s="144"/>
      <c r="L159" s="145"/>
      <c r="M159" s="63">
        <v>0</v>
      </c>
      <c r="N159" s="81"/>
      <c r="O159" s="82"/>
      <c r="P159" s="82"/>
      <c r="Q159" s="82"/>
      <c r="R159" s="82"/>
      <c r="S159" s="82"/>
      <c r="T159" s="82"/>
      <c r="U159" s="83"/>
      <c r="V159" s="7"/>
      <c r="W159" s="61"/>
      <c r="X159" s="7"/>
    </row>
    <row r="160" spans="1:24" ht="15.75" customHeight="1" x14ac:dyDescent="0.15">
      <c r="A160" s="7"/>
      <c r="B160" s="151"/>
      <c r="C160" s="134"/>
      <c r="D160" s="134"/>
      <c r="E160" s="152"/>
      <c r="F160" s="133"/>
      <c r="G160" s="134"/>
      <c r="H160" s="135"/>
      <c r="I160" s="84"/>
      <c r="J160" s="85"/>
      <c r="K160" s="136"/>
      <c r="L160" s="137"/>
      <c r="M160" s="62">
        <f>+I160*K160</f>
        <v>0</v>
      </c>
      <c r="N160" s="14">
        <f t="shared" ref="N160:U160" si="79">IF(N159=0,0,ROUNDDOWN(N159*$M160,0))</f>
        <v>0</v>
      </c>
      <c r="O160" s="12">
        <f t="shared" si="79"/>
        <v>0</v>
      </c>
      <c r="P160" s="12">
        <f t="shared" si="79"/>
        <v>0</v>
      </c>
      <c r="Q160" s="12">
        <f t="shared" si="79"/>
        <v>0</v>
      </c>
      <c r="R160" s="12">
        <f t="shared" si="79"/>
        <v>0</v>
      </c>
      <c r="S160" s="12">
        <f t="shared" si="79"/>
        <v>0</v>
      </c>
      <c r="T160" s="12">
        <f t="shared" si="79"/>
        <v>0</v>
      </c>
      <c r="U160" s="13">
        <f t="shared" si="79"/>
        <v>0</v>
      </c>
      <c r="V160" s="7"/>
      <c r="W160" s="97"/>
      <c r="X160" s="7"/>
    </row>
    <row r="161" spans="1:24" ht="15.75" customHeight="1" x14ac:dyDescent="0.15">
      <c r="A161" s="7"/>
      <c r="B161" s="172"/>
      <c r="C161" s="131"/>
      <c r="D161" s="131"/>
      <c r="E161" s="173"/>
      <c r="F161" s="130"/>
      <c r="G161" s="131"/>
      <c r="H161" s="132"/>
      <c r="I161" s="98"/>
      <c r="J161" s="99"/>
      <c r="K161" s="144"/>
      <c r="L161" s="145"/>
      <c r="M161" s="63">
        <v>0</v>
      </c>
      <c r="N161" s="81"/>
      <c r="O161" s="82"/>
      <c r="P161" s="82"/>
      <c r="Q161" s="82"/>
      <c r="R161" s="82"/>
      <c r="S161" s="82"/>
      <c r="T161" s="82"/>
      <c r="U161" s="83"/>
      <c r="V161" s="7"/>
      <c r="W161" s="61"/>
      <c r="X161" s="7"/>
    </row>
    <row r="162" spans="1:24" ht="15.75" customHeight="1" x14ac:dyDescent="0.15">
      <c r="A162" s="7"/>
      <c r="B162" s="151"/>
      <c r="C162" s="134"/>
      <c r="D162" s="134"/>
      <c r="E162" s="152"/>
      <c r="F162" s="133"/>
      <c r="G162" s="134"/>
      <c r="H162" s="135"/>
      <c r="I162" s="84"/>
      <c r="J162" s="85"/>
      <c r="K162" s="136"/>
      <c r="L162" s="137"/>
      <c r="M162" s="62">
        <f>+I162*K162</f>
        <v>0</v>
      </c>
      <c r="N162" s="14">
        <f t="shared" ref="N162:U162" si="80">IF(N161=0,0,ROUNDDOWN(N161*$M162,0))</f>
        <v>0</v>
      </c>
      <c r="O162" s="12">
        <f t="shared" si="80"/>
        <v>0</v>
      </c>
      <c r="P162" s="12">
        <f t="shared" si="80"/>
        <v>0</v>
      </c>
      <c r="Q162" s="12">
        <f t="shared" si="80"/>
        <v>0</v>
      </c>
      <c r="R162" s="12">
        <f t="shared" si="80"/>
        <v>0</v>
      </c>
      <c r="S162" s="12">
        <f t="shared" si="80"/>
        <v>0</v>
      </c>
      <c r="T162" s="12">
        <f t="shared" si="80"/>
        <v>0</v>
      </c>
      <c r="U162" s="13">
        <f t="shared" si="80"/>
        <v>0</v>
      </c>
      <c r="V162" s="7"/>
      <c r="W162" s="97"/>
      <c r="X162" s="7"/>
    </row>
    <row r="163" spans="1:24" ht="15.75" customHeight="1" x14ac:dyDescent="0.15">
      <c r="A163" s="7"/>
      <c r="B163" s="172"/>
      <c r="C163" s="131"/>
      <c r="D163" s="131"/>
      <c r="E163" s="173"/>
      <c r="F163" s="130"/>
      <c r="G163" s="131"/>
      <c r="H163" s="132"/>
      <c r="I163" s="98"/>
      <c r="J163" s="99"/>
      <c r="K163" s="144"/>
      <c r="L163" s="145"/>
      <c r="M163" s="63">
        <v>0</v>
      </c>
      <c r="N163" s="81"/>
      <c r="O163" s="82"/>
      <c r="P163" s="82"/>
      <c r="Q163" s="82"/>
      <c r="R163" s="82"/>
      <c r="S163" s="82"/>
      <c r="T163" s="82"/>
      <c r="U163" s="83"/>
      <c r="V163" s="7"/>
      <c r="W163" s="61"/>
      <c r="X163" s="7"/>
    </row>
    <row r="164" spans="1:24" ht="15.75" customHeight="1" x14ac:dyDescent="0.15">
      <c r="A164" s="7"/>
      <c r="B164" s="151"/>
      <c r="C164" s="134"/>
      <c r="D164" s="134"/>
      <c r="E164" s="152"/>
      <c r="F164" s="133"/>
      <c r="G164" s="134"/>
      <c r="H164" s="135"/>
      <c r="I164" s="84"/>
      <c r="J164" s="85"/>
      <c r="K164" s="136"/>
      <c r="L164" s="137"/>
      <c r="M164" s="62">
        <f>+I164*K164</f>
        <v>0</v>
      </c>
      <c r="N164" s="14">
        <f t="shared" ref="N164:U164" si="81">IF(N163=0,0,ROUNDDOWN(N163*$M164,0))</f>
        <v>0</v>
      </c>
      <c r="O164" s="12">
        <f t="shared" si="81"/>
        <v>0</v>
      </c>
      <c r="P164" s="12">
        <f t="shared" si="81"/>
        <v>0</v>
      </c>
      <c r="Q164" s="12">
        <f t="shared" si="81"/>
        <v>0</v>
      </c>
      <c r="R164" s="12">
        <f t="shared" si="81"/>
        <v>0</v>
      </c>
      <c r="S164" s="12">
        <f t="shared" si="81"/>
        <v>0</v>
      </c>
      <c r="T164" s="12">
        <f t="shared" si="81"/>
        <v>0</v>
      </c>
      <c r="U164" s="13">
        <f t="shared" si="81"/>
        <v>0</v>
      </c>
      <c r="V164" s="7"/>
      <c r="W164" s="97"/>
      <c r="X164" s="7"/>
    </row>
    <row r="165" spans="1:24" ht="15.75" customHeight="1" x14ac:dyDescent="0.15">
      <c r="A165" s="7"/>
      <c r="B165" s="172"/>
      <c r="C165" s="131"/>
      <c r="D165" s="131"/>
      <c r="E165" s="173"/>
      <c r="F165" s="130"/>
      <c r="G165" s="131"/>
      <c r="H165" s="132"/>
      <c r="I165" s="98"/>
      <c r="J165" s="99"/>
      <c r="K165" s="144"/>
      <c r="L165" s="145"/>
      <c r="M165" s="63">
        <v>0</v>
      </c>
      <c r="N165" s="81"/>
      <c r="O165" s="82"/>
      <c r="P165" s="82"/>
      <c r="Q165" s="82"/>
      <c r="R165" s="82"/>
      <c r="S165" s="82"/>
      <c r="T165" s="82"/>
      <c r="U165" s="83"/>
      <c r="V165" s="7"/>
      <c r="W165" s="61"/>
      <c r="X165" s="7"/>
    </row>
    <row r="166" spans="1:24" ht="15.75" customHeight="1" x14ac:dyDescent="0.15">
      <c r="A166" s="7"/>
      <c r="B166" s="151"/>
      <c r="C166" s="134"/>
      <c r="D166" s="134"/>
      <c r="E166" s="152"/>
      <c r="F166" s="133"/>
      <c r="G166" s="134"/>
      <c r="H166" s="135"/>
      <c r="I166" s="84"/>
      <c r="J166" s="85"/>
      <c r="K166" s="136"/>
      <c r="L166" s="137"/>
      <c r="M166" s="62">
        <f>+I166*K166</f>
        <v>0</v>
      </c>
      <c r="N166" s="14">
        <f t="shared" ref="N166:U166" si="82">IF(N165=0,0,ROUNDDOWN(N165*$M166,0))</f>
        <v>0</v>
      </c>
      <c r="O166" s="12">
        <f t="shared" si="82"/>
        <v>0</v>
      </c>
      <c r="P166" s="12">
        <f t="shared" si="82"/>
        <v>0</v>
      </c>
      <c r="Q166" s="12">
        <f t="shared" si="82"/>
        <v>0</v>
      </c>
      <c r="R166" s="12">
        <f t="shared" si="82"/>
        <v>0</v>
      </c>
      <c r="S166" s="12">
        <f t="shared" si="82"/>
        <v>0</v>
      </c>
      <c r="T166" s="12">
        <f t="shared" si="82"/>
        <v>0</v>
      </c>
      <c r="U166" s="13">
        <f t="shared" si="82"/>
        <v>0</v>
      </c>
      <c r="V166" s="7"/>
      <c r="W166" s="97"/>
      <c r="X166" s="7"/>
    </row>
    <row r="167" spans="1:24" ht="15.75" customHeight="1" x14ac:dyDescent="0.15">
      <c r="A167" s="7"/>
      <c r="B167" s="172"/>
      <c r="C167" s="131"/>
      <c r="D167" s="131"/>
      <c r="E167" s="173"/>
      <c r="F167" s="130"/>
      <c r="G167" s="131"/>
      <c r="H167" s="132"/>
      <c r="I167" s="98"/>
      <c r="J167" s="99"/>
      <c r="K167" s="144"/>
      <c r="L167" s="145"/>
      <c r="M167" s="63">
        <v>0</v>
      </c>
      <c r="N167" s="81"/>
      <c r="O167" s="82"/>
      <c r="P167" s="82"/>
      <c r="Q167" s="82"/>
      <c r="R167" s="82"/>
      <c r="S167" s="82"/>
      <c r="T167" s="82"/>
      <c r="U167" s="83"/>
      <c r="V167" s="7"/>
      <c r="W167" s="61"/>
      <c r="X167" s="7"/>
    </row>
    <row r="168" spans="1:24" ht="15.75" customHeight="1" x14ac:dyDescent="0.15">
      <c r="A168" s="7"/>
      <c r="B168" s="151"/>
      <c r="C168" s="134"/>
      <c r="D168" s="134"/>
      <c r="E168" s="152"/>
      <c r="F168" s="133"/>
      <c r="G168" s="134"/>
      <c r="H168" s="135"/>
      <c r="I168" s="84"/>
      <c r="J168" s="85"/>
      <c r="K168" s="136"/>
      <c r="L168" s="137"/>
      <c r="M168" s="62">
        <f>+I168*K168</f>
        <v>0</v>
      </c>
      <c r="N168" s="14">
        <f t="shared" ref="N168:U168" si="83">IF(N167=0,0,ROUNDDOWN(N167*$M168,0))</f>
        <v>0</v>
      </c>
      <c r="O168" s="12">
        <f t="shared" si="83"/>
        <v>0</v>
      </c>
      <c r="P168" s="12">
        <f t="shared" si="83"/>
        <v>0</v>
      </c>
      <c r="Q168" s="12">
        <f t="shared" si="83"/>
        <v>0</v>
      </c>
      <c r="R168" s="12">
        <f t="shared" si="83"/>
        <v>0</v>
      </c>
      <c r="S168" s="12">
        <f t="shared" si="83"/>
        <v>0</v>
      </c>
      <c r="T168" s="12">
        <f t="shared" si="83"/>
        <v>0</v>
      </c>
      <c r="U168" s="13">
        <f t="shared" si="83"/>
        <v>0</v>
      </c>
      <c r="V168" s="7"/>
      <c r="W168" s="97"/>
      <c r="X168" s="7"/>
    </row>
    <row r="169" spans="1:24" ht="15.75" customHeight="1" x14ac:dyDescent="0.15">
      <c r="A169" s="7"/>
      <c r="B169" s="172"/>
      <c r="C169" s="131"/>
      <c r="D169" s="131"/>
      <c r="E169" s="173"/>
      <c r="F169" s="130"/>
      <c r="G169" s="131"/>
      <c r="H169" s="132"/>
      <c r="I169" s="98"/>
      <c r="J169" s="99"/>
      <c r="K169" s="144"/>
      <c r="L169" s="145"/>
      <c r="M169" s="63">
        <v>0</v>
      </c>
      <c r="N169" s="81"/>
      <c r="O169" s="82"/>
      <c r="P169" s="82"/>
      <c r="Q169" s="82"/>
      <c r="R169" s="82"/>
      <c r="S169" s="82"/>
      <c r="T169" s="82"/>
      <c r="U169" s="83"/>
      <c r="V169" s="7"/>
      <c r="W169" s="61"/>
      <c r="X169" s="7"/>
    </row>
    <row r="170" spans="1:24" ht="15.75" customHeight="1" x14ac:dyDescent="0.15">
      <c r="A170" s="7"/>
      <c r="B170" s="151"/>
      <c r="C170" s="134"/>
      <c r="D170" s="134"/>
      <c r="E170" s="152"/>
      <c r="F170" s="133"/>
      <c r="G170" s="134"/>
      <c r="H170" s="135"/>
      <c r="I170" s="84"/>
      <c r="J170" s="85"/>
      <c r="K170" s="136"/>
      <c r="L170" s="137"/>
      <c r="M170" s="62">
        <f>+I170*K170</f>
        <v>0</v>
      </c>
      <c r="N170" s="14">
        <f t="shared" ref="N170:U170" si="84">IF(N169=0,0,ROUNDDOWN(N169*$M170,0))</f>
        <v>0</v>
      </c>
      <c r="O170" s="12">
        <f t="shared" si="84"/>
        <v>0</v>
      </c>
      <c r="P170" s="12">
        <f t="shared" si="84"/>
        <v>0</v>
      </c>
      <c r="Q170" s="12">
        <f t="shared" si="84"/>
        <v>0</v>
      </c>
      <c r="R170" s="12">
        <f t="shared" si="84"/>
        <v>0</v>
      </c>
      <c r="S170" s="12">
        <f t="shared" si="84"/>
        <v>0</v>
      </c>
      <c r="T170" s="12">
        <f t="shared" si="84"/>
        <v>0</v>
      </c>
      <c r="U170" s="13">
        <f t="shared" si="84"/>
        <v>0</v>
      </c>
      <c r="V170" s="7"/>
      <c r="W170" s="97"/>
      <c r="X170" s="7"/>
    </row>
    <row r="171" spans="1:24" ht="15.75" customHeight="1" x14ac:dyDescent="0.15">
      <c r="A171" s="7"/>
      <c r="B171" s="172"/>
      <c r="C171" s="131"/>
      <c r="D171" s="131"/>
      <c r="E171" s="173"/>
      <c r="F171" s="130"/>
      <c r="G171" s="131"/>
      <c r="H171" s="132"/>
      <c r="I171" s="98"/>
      <c r="J171" s="99"/>
      <c r="K171" s="144"/>
      <c r="L171" s="145"/>
      <c r="M171" s="63">
        <v>0</v>
      </c>
      <c r="N171" s="81"/>
      <c r="O171" s="82"/>
      <c r="P171" s="82"/>
      <c r="Q171" s="82"/>
      <c r="R171" s="82"/>
      <c r="S171" s="82"/>
      <c r="T171" s="82"/>
      <c r="U171" s="83"/>
      <c r="V171" s="7"/>
      <c r="W171" s="61"/>
      <c r="X171" s="7"/>
    </row>
    <row r="172" spans="1:24" ht="15.75" customHeight="1" x14ac:dyDescent="0.15">
      <c r="A172" s="7"/>
      <c r="B172" s="151"/>
      <c r="C172" s="134"/>
      <c r="D172" s="134"/>
      <c r="E172" s="152"/>
      <c r="F172" s="133"/>
      <c r="G172" s="134"/>
      <c r="H172" s="135"/>
      <c r="I172" s="84"/>
      <c r="J172" s="85"/>
      <c r="K172" s="136"/>
      <c r="L172" s="137"/>
      <c r="M172" s="62">
        <f>+I172*K172</f>
        <v>0</v>
      </c>
      <c r="N172" s="14">
        <f t="shared" ref="N172:U172" si="85">IF(N171=0,0,ROUNDDOWN(N171*$M172,0))</f>
        <v>0</v>
      </c>
      <c r="O172" s="12">
        <f t="shared" si="85"/>
        <v>0</v>
      </c>
      <c r="P172" s="12">
        <f t="shared" si="85"/>
        <v>0</v>
      </c>
      <c r="Q172" s="12">
        <f t="shared" si="85"/>
        <v>0</v>
      </c>
      <c r="R172" s="12">
        <f t="shared" si="85"/>
        <v>0</v>
      </c>
      <c r="S172" s="12">
        <f t="shared" si="85"/>
        <v>0</v>
      </c>
      <c r="T172" s="12">
        <f t="shared" si="85"/>
        <v>0</v>
      </c>
      <c r="U172" s="13">
        <f t="shared" si="85"/>
        <v>0</v>
      </c>
      <c r="V172" s="7"/>
      <c r="W172" s="97"/>
      <c r="X172" s="7"/>
    </row>
    <row r="173" spans="1:24" ht="15.75" customHeight="1" x14ac:dyDescent="0.15">
      <c r="A173" s="7"/>
      <c r="B173" s="172"/>
      <c r="C173" s="131"/>
      <c r="D173" s="131"/>
      <c r="E173" s="173"/>
      <c r="F173" s="130"/>
      <c r="G173" s="131"/>
      <c r="H173" s="132"/>
      <c r="I173" s="98"/>
      <c r="J173" s="99"/>
      <c r="K173" s="144"/>
      <c r="L173" s="145"/>
      <c r="M173" s="63">
        <v>0</v>
      </c>
      <c r="N173" s="81"/>
      <c r="O173" s="82"/>
      <c r="P173" s="82"/>
      <c r="Q173" s="82"/>
      <c r="R173" s="82"/>
      <c r="S173" s="82"/>
      <c r="T173" s="82"/>
      <c r="U173" s="83"/>
      <c r="V173" s="7"/>
      <c r="W173" s="61"/>
      <c r="X173" s="7"/>
    </row>
    <row r="174" spans="1:24" ht="15.75" customHeight="1" x14ac:dyDescent="0.15">
      <c r="A174" s="7"/>
      <c r="B174" s="151"/>
      <c r="C174" s="134"/>
      <c r="D174" s="134"/>
      <c r="E174" s="152"/>
      <c r="F174" s="133"/>
      <c r="G174" s="134"/>
      <c r="H174" s="135"/>
      <c r="I174" s="84"/>
      <c r="J174" s="85"/>
      <c r="K174" s="136"/>
      <c r="L174" s="137"/>
      <c r="M174" s="62">
        <f>+I174*K174</f>
        <v>0</v>
      </c>
      <c r="N174" s="14">
        <f t="shared" ref="N174:U174" si="86">IF(N173=0,0,ROUNDDOWN(N173*$M174,0))</f>
        <v>0</v>
      </c>
      <c r="O174" s="12">
        <f t="shared" si="86"/>
        <v>0</v>
      </c>
      <c r="P174" s="12">
        <f t="shared" si="86"/>
        <v>0</v>
      </c>
      <c r="Q174" s="12">
        <f t="shared" si="86"/>
        <v>0</v>
      </c>
      <c r="R174" s="12">
        <f t="shared" si="86"/>
        <v>0</v>
      </c>
      <c r="S174" s="12">
        <f t="shared" si="86"/>
        <v>0</v>
      </c>
      <c r="T174" s="12">
        <f t="shared" si="86"/>
        <v>0</v>
      </c>
      <c r="U174" s="13">
        <f t="shared" si="86"/>
        <v>0</v>
      </c>
      <c r="V174" s="7"/>
      <c r="W174" s="97"/>
      <c r="X174" s="7"/>
    </row>
    <row r="175" spans="1:24" ht="15.75" customHeight="1" x14ac:dyDescent="0.15">
      <c r="A175" s="7"/>
      <c r="B175" s="172"/>
      <c r="C175" s="131"/>
      <c r="D175" s="131"/>
      <c r="E175" s="173"/>
      <c r="F175" s="130"/>
      <c r="G175" s="131"/>
      <c r="H175" s="132"/>
      <c r="I175" s="98"/>
      <c r="J175" s="99"/>
      <c r="K175" s="144"/>
      <c r="L175" s="145"/>
      <c r="M175" s="63">
        <v>0</v>
      </c>
      <c r="N175" s="81"/>
      <c r="O175" s="82"/>
      <c r="P175" s="82"/>
      <c r="Q175" s="82"/>
      <c r="R175" s="82"/>
      <c r="S175" s="82"/>
      <c r="T175" s="82"/>
      <c r="U175" s="83"/>
      <c r="V175" s="7"/>
      <c r="W175" s="61"/>
      <c r="X175" s="7"/>
    </row>
    <row r="176" spans="1:24" ht="15.75" customHeight="1" x14ac:dyDescent="0.15">
      <c r="A176" s="7"/>
      <c r="B176" s="151"/>
      <c r="C176" s="134"/>
      <c r="D176" s="134"/>
      <c r="E176" s="152"/>
      <c r="F176" s="133"/>
      <c r="G176" s="134"/>
      <c r="H176" s="135"/>
      <c r="I176" s="84"/>
      <c r="J176" s="85"/>
      <c r="K176" s="136"/>
      <c r="L176" s="137"/>
      <c r="M176" s="62">
        <f>+I176*K176</f>
        <v>0</v>
      </c>
      <c r="N176" s="14">
        <f t="shared" ref="N176:U176" si="87">IF(N175=0,0,ROUNDDOWN(N175*$M176,0))</f>
        <v>0</v>
      </c>
      <c r="O176" s="12">
        <f t="shared" si="87"/>
        <v>0</v>
      </c>
      <c r="P176" s="12">
        <f t="shared" si="87"/>
        <v>0</v>
      </c>
      <c r="Q176" s="12">
        <f t="shared" si="87"/>
        <v>0</v>
      </c>
      <c r="R176" s="12">
        <f t="shared" si="87"/>
        <v>0</v>
      </c>
      <c r="S176" s="12">
        <f t="shared" si="87"/>
        <v>0</v>
      </c>
      <c r="T176" s="12">
        <f t="shared" si="87"/>
        <v>0</v>
      </c>
      <c r="U176" s="13">
        <f t="shared" si="87"/>
        <v>0</v>
      </c>
      <c r="V176" s="7"/>
      <c r="W176" s="97"/>
      <c r="X176" s="7"/>
    </row>
    <row r="177" spans="1:24" ht="15.75" customHeight="1" x14ac:dyDescent="0.15">
      <c r="A177" s="7"/>
      <c r="B177" s="172"/>
      <c r="C177" s="131"/>
      <c r="D177" s="131"/>
      <c r="E177" s="173"/>
      <c r="F177" s="130"/>
      <c r="G177" s="131"/>
      <c r="H177" s="132"/>
      <c r="I177" s="98"/>
      <c r="J177" s="99"/>
      <c r="K177" s="144"/>
      <c r="L177" s="145"/>
      <c r="M177" s="63">
        <v>0</v>
      </c>
      <c r="N177" s="81"/>
      <c r="O177" s="82"/>
      <c r="P177" s="82"/>
      <c r="Q177" s="82"/>
      <c r="R177" s="82"/>
      <c r="S177" s="82"/>
      <c r="T177" s="82"/>
      <c r="U177" s="83"/>
      <c r="V177" s="7"/>
      <c r="W177" s="61"/>
      <c r="X177" s="7"/>
    </row>
    <row r="178" spans="1:24" ht="15.75" customHeight="1" x14ac:dyDescent="0.15">
      <c r="A178" s="7"/>
      <c r="B178" s="151"/>
      <c r="C178" s="134"/>
      <c r="D178" s="134"/>
      <c r="E178" s="152"/>
      <c r="F178" s="133"/>
      <c r="G178" s="134"/>
      <c r="H178" s="135"/>
      <c r="I178" s="84"/>
      <c r="J178" s="85"/>
      <c r="K178" s="136"/>
      <c r="L178" s="137"/>
      <c r="M178" s="62">
        <f>+I178*K178</f>
        <v>0</v>
      </c>
      <c r="N178" s="14">
        <f t="shared" ref="N178:U178" si="88">IF(N177=0,0,ROUNDDOWN(N177*$M178,0))</f>
        <v>0</v>
      </c>
      <c r="O178" s="12">
        <f t="shared" si="88"/>
        <v>0</v>
      </c>
      <c r="P178" s="12">
        <f t="shared" si="88"/>
        <v>0</v>
      </c>
      <c r="Q178" s="12">
        <f t="shared" si="88"/>
        <v>0</v>
      </c>
      <c r="R178" s="12">
        <f t="shared" si="88"/>
        <v>0</v>
      </c>
      <c r="S178" s="12">
        <f t="shared" si="88"/>
        <v>0</v>
      </c>
      <c r="T178" s="12">
        <f t="shared" si="88"/>
        <v>0</v>
      </c>
      <c r="U178" s="13">
        <f t="shared" si="88"/>
        <v>0</v>
      </c>
      <c r="V178" s="7"/>
      <c r="W178" s="97"/>
      <c r="X178" s="7"/>
    </row>
    <row r="179" spans="1:24" ht="15.75" customHeight="1" x14ac:dyDescent="0.15">
      <c r="A179" s="7"/>
      <c r="B179" s="172"/>
      <c r="C179" s="131"/>
      <c r="D179" s="131"/>
      <c r="E179" s="173"/>
      <c r="F179" s="130"/>
      <c r="G179" s="131"/>
      <c r="H179" s="132"/>
      <c r="I179" s="98"/>
      <c r="J179" s="99"/>
      <c r="K179" s="144"/>
      <c r="L179" s="145"/>
      <c r="M179" s="63">
        <v>0</v>
      </c>
      <c r="N179" s="81"/>
      <c r="O179" s="82"/>
      <c r="P179" s="82"/>
      <c r="Q179" s="82"/>
      <c r="R179" s="82"/>
      <c r="S179" s="82"/>
      <c r="T179" s="82"/>
      <c r="U179" s="83"/>
      <c r="V179" s="7"/>
      <c r="W179" s="61"/>
      <c r="X179" s="7"/>
    </row>
    <row r="180" spans="1:24" ht="15.75" customHeight="1" x14ac:dyDescent="0.15">
      <c r="A180" s="7"/>
      <c r="B180" s="151"/>
      <c r="C180" s="134"/>
      <c r="D180" s="134"/>
      <c r="E180" s="152"/>
      <c r="F180" s="133"/>
      <c r="G180" s="134"/>
      <c r="H180" s="135"/>
      <c r="I180" s="84"/>
      <c r="J180" s="85"/>
      <c r="K180" s="136"/>
      <c r="L180" s="137"/>
      <c r="M180" s="62">
        <f>+I180*K180</f>
        <v>0</v>
      </c>
      <c r="N180" s="14">
        <f t="shared" ref="N180:U180" si="89">IF(N179=0,0,ROUNDDOWN(N179*$M180,0))</f>
        <v>0</v>
      </c>
      <c r="O180" s="12">
        <f t="shared" si="89"/>
        <v>0</v>
      </c>
      <c r="P180" s="12">
        <f t="shared" si="89"/>
        <v>0</v>
      </c>
      <c r="Q180" s="12">
        <f t="shared" si="89"/>
        <v>0</v>
      </c>
      <c r="R180" s="12">
        <f t="shared" si="89"/>
        <v>0</v>
      </c>
      <c r="S180" s="12">
        <f t="shared" si="89"/>
        <v>0</v>
      </c>
      <c r="T180" s="12">
        <f t="shared" si="89"/>
        <v>0</v>
      </c>
      <c r="U180" s="13">
        <f t="shared" si="89"/>
        <v>0</v>
      </c>
      <c r="V180" s="7"/>
      <c r="W180" s="97"/>
      <c r="X180" s="7"/>
    </row>
    <row r="181" spans="1:24" ht="15.75" customHeight="1" x14ac:dyDescent="0.15">
      <c r="A181" s="7"/>
      <c r="B181" s="172"/>
      <c r="C181" s="131"/>
      <c r="D181" s="131"/>
      <c r="E181" s="173"/>
      <c r="F181" s="130"/>
      <c r="G181" s="131"/>
      <c r="H181" s="132"/>
      <c r="I181" s="98"/>
      <c r="J181" s="99"/>
      <c r="K181" s="144"/>
      <c r="L181" s="145"/>
      <c r="M181" s="63">
        <v>0</v>
      </c>
      <c r="N181" s="81"/>
      <c r="O181" s="82"/>
      <c r="P181" s="82"/>
      <c r="Q181" s="82"/>
      <c r="R181" s="82"/>
      <c r="S181" s="82"/>
      <c r="T181" s="82"/>
      <c r="U181" s="83"/>
      <c r="V181" s="7"/>
      <c r="W181" s="61"/>
      <c r="X181" s="7"/>
    </row>
    <row r="182" spans="1:24" ht="15.75" customHeight="1" x14ac:dyDescent="0.15">
      <c r="A182" s="7"/>
      <c r="B182" s="151"/>
      <c r="C182" s="134"/>
      <c r="D182" s="134"/>
      <c r="E182" s="152"/>
      <c r="F182" s="133"/>
      <c r="G182" s="134"/>
      <c r="H182" s="135"/>
      <c r="I182" s="84"/>
      <c r="J182" s="85"/>
      <c r="K182" s="136"/>
      <c r="L182" s="137"/>
      <c r="M182" s="62">
        <f>+I182*K182</f>
        <v>0</v>
      </c>
      <c r="N182" s="14">
        <f t="shared" ref="N182:U182" si="90">IF(N181=0,0,ROUNDDOWN(N181*$M182,0))</f>
        <v>0</v>
      </c>
      <c r="O182" s="12">
        <f t="shared" si="90"/>
        <v>0</v>
      </c>
      <c r="P182" s="12">
        <f t="shared" si="90"/>
        <v>0</v>
      </c>
      <c r="Q182" s="12">
        <f t="shared" si="90"/>
        <v>0</v>
      </c>
      <c r="R182" s="12">
        <f t="shared" si="90"/>
        <v>0</v>
      </c>
      <c r="S182" s="12">
        <f t="shared" si="90"/>
        <v>0</v>
      </c>
      <c r="T182" s="12">
        <f t="shared" si="90"/>
        <v>0</v>
      </c>
      <c r="U182" s="13">
        <f t="shared" si="90"/>
        <v>0</v>
      </c>
      <c r="V182" s="7"/>
      <c r="W182" s="97"/>
      <c r="X182" s="7"/>
    </row>
    <row r="183" spans="1:24" ht="15.75" customHeight="1" x14ac:dyDescent="0.15">
      <c r="A183" s="7"/>
      <c r="B183" s="172"/>
      <c r="C183" s="131"/>
      <c r="D183" s="131"/>
      <c r="E183" s="173"/>
      <c r="F183" s="130"/>
      <c r="G183" s="131"/>
      <c r="H183" s="132"/>
      <c r="I183" s="98"/>
      <c r="J183" s="99"/>
      <c r="K183" s="144"/>
      <c r="L183" s="145"/>
      <c r="M183" s="63">
        <v>0</v>
      </c>
      <c r="N183" s="81"/>
      <c r="O183" s="82"/>
      <c r="P183" s="82"/>
      <c r="Q183" s="82"/>
      <c r="R183" s="82"/>
      <c r="S183" s="82"/>
      <c r="T183" s="82"/>
      <c r="U183" s="83"/>
      <c r="V183" s="7"/>
      <c r="W183" s="61"/>
      <c r="X183" s="7"/>
    </row>
    <row r="184" spans="1:24" ht="15.75" customHeight="1" x14ac:dyDescent="0.15">
      <c r="A184" s="7"/>
      <c r="B184" s="151"/>
      <c r="C184" s="134"/>
      <c r="D184" s="134"/>
      <c r="E184" s="152"/>
      <c r="F184" s="133"/>
      <c r="G184" s="134"/>
      <c r="H184" s="135"/>
      <c r="I184" s="84"/>
      <c r="J184" s="85"/>
      <c r="K184" s="136"/>
      <c r="L184" s="137"/>
      <c r="M184" s="62">
        <f>+I184*K184</f>
        <v>0</v>
      </c>
      <c r="N184" s="14">
        <f t="shared" ref="N184:U184" si="91">IF(N183=0,0,ROUNDDOWN(N183*$M184,0))</f>
        <v>0</v>
      </c>
      <c r="O184" s="12">
        <f t="shared" si="91"/>
        <v>0</v>
      </c>
      <c r="P184" s="12">
        <f t="shared" si="91"/>
        <v>0</v>
      </c>
      <c r="Q184" s="12">
        <f t="shared" si="91"/>
        <v>0</v>
      </c>
      <c r="R184" s="12">
        <f t="shared" si="91"/>
        <v>0</v>
      </c>
      <c r="S184" s="12">
        <f t="shared" si="91"/>
        <v>0</v>
      </c>
      <c r="T184" s="12">
        <f t="shared" si="91"/>
        <v>0</v>
      </c>
      <c r="U184" s="13">
        <f t="shared" si="91"/>
        <v>0</v>
      </c>
      <c r="V184" s="7"/>
      <c r="W184" s="97"/>
      <c r="X184" s="7"/>
    </row>
    <row r="185" spans="1:24" ht="15.75" customHeight="1" x14ac:dyDescent="0.15">
      <c r="A185" s="7"/>
      <c r="B185" s="172"/>
      <c r="C185" s="131"/>
      <c r="D185" s="131"/>
      <c r="E185" s="173"/>
      <c r="F185" s="130"/>
      <c r="G185" s="131"/>
      <c r="H185" s="132"/>
      <c r="I185" s="98"/>
      <c r="J185" s="99"/>
      <c r="K185" s="144"/>
      <c r="L185" s="145"/>
      <c r="M185" s="63">
        <v>0</v>
      </c>
      <c r="N185" s="81"/>
      <c r="O185" s="82"/>
      <c r="P185" s="82"/>
      <c r="Q185" s="82"/>
      <c r="R185" s="82"/>
      <c r="S185" s="82"/>
      <c r="T185" s="82"/>
      <c r="U185" s="83"/>
      <c r="V185" s="7"/>
      <c r="W185" s="61"/>
      <c r="X185" s="7"/>
    </row>
    <row r="186" spans="1:24" ht="15.75" customHeight="1" x14ac:dyDescent="0.15">
      <c r="A186" s="7"/>
      <c r="B186" s="151"/>
      <c r="C186" s="134"/>
      <c r="D186" s="134"/>
      <c r="E186" s="152"/>
      <c r="F186" s="133"/>
      <c r="G186" s="134"/>
      <c r="H186" s="135"/>
      <c r="I186" s="84"/>
      <c r="J186" s="85"/>
      <c r="K186" s="136"/>
      <c r="L186" s="137"/>
      <c r="M186" s="62">
        <f>+I186*K186</f>
        <v>0</v>
      </c>
      <c r="N186" s="14">
        <f t="shared" ref="N186:U186" si="92">IF(N185=0,0,ROUNDDOWN(N185*$M186,0))</f>
        <v>0</v>
      </c>
      <c r="O186" s="12">
        <f t="shared" si="92"/>
        <v>0</v>
      </c>
      <c r="P186" s="12">
        <f t="shared" si="92"/>
        <v>0</v>
      </c>
      <c r="Q186" s="12">
        <f t="shared" si="92"/>
        <v>0</v>
      </c>
      <c r="R186" s="12">
        <f t="shared" si="92"/>
        <v>0</v>
      </c>
      <c r="S186" s="12">
        <f t="shared" si="92"/>
        <v>0</v>
      </c>
      <c r="T186" s="12">
        <f t="shared" si="92"/>
        <v>0</v>
      </c>
      <c r="U186" s="13">
        <f t="shared" si="92"/>
        <v>0</v>
      </c>
      <c r="V186" s="7"/>
      <c r="W186" s="97"/>
      <c r="X186" s="7"/>
    </row>
    <row r="187" spans="1:24" ht="15.75" customHeight="1" x14ac:dyDescent="0.15">
      <c r="A187" s="7"/>
      <c r="B187" s="172"/>
      <c r="C187" s="131"/>
      <c r="D187" s="131"/>
      <c r="E187" s="173"/>
      <c r="F187" s="130"/>
      <c r="G187" s="131"/>
      <c r="H187" s="132"/>
      <c r="I187" s="98"/>
      <c r="J187" s="99"/>
      <c r="K187" s="144"/>
      <c r="L187" s="145"/>
      <c r="M187" s="63">
        <v>0</v>
      </c>
      <c r="N187" s="81"/>
      <c r="O187" s="82"/>
      <c r="P187" s="82"/>
      <c r="Q187" s="82"/>
      <c r="R187" s="82"/>
      <c r="S187" s="82"/>
      <c r="T187" s="82"/>
      <c r="U187" s="83"/>
      <c r="V187" s="7"/>
      <c r="W187" s="61"/>
      <c r="X187" s="7"/>
    </row>
    <row r="188" spans="1:24" ht="15.75" customHeight="1" x14ac:dyDescent="0.15">
      <c r="A188" s="7"/>
      <c r="B188" s="151"/>
      <c r="C188" s="134"/>
      <c r="D188" s="134"/>
      <c r="E188" s="152"/>
      <c r="F188" s="133"/>
      <c r="G188" s="134"/>
      <c r="H188" s="135"/>
      <c r="I188" s="84"/>
      <c r="J188" s="85"/>
      <c r="K188" s="136"/>
      <c r="L188" s="137"/>
      <c r="M188" s="62">
        <f>+I188*K188</f>
        <v>0</v>
      </c>
      <c r="N188" s="14">
        <f t="shared" ref="N188:U188" si="93">IF(N187=0,0,ROUNDDOWN(N187*$M188,0))</f>
        <v>0</v>
      </c>
      <c r="O188" s="12">
        <f t="shared" si="93"/>
        <v>0</v>
      </c>
      <c r="P188" s="12">
        <f t="shared" si="93"/>
        <v>0</v>
      </c>
      <c r="Q188" s="12">
        <f t="shared" si="93"/>
        <v>0</v>
      </c>
      <c r="R188" s="12">
        <f t="shared" si="93"/>
        <v>0</v>
      </c>
      <c r="S188" s="12">
        <f t="shared" si="93"/>
        <v>0</v>
      </c>
      <c r="T188" s="12">
        <f t="shared" si="93"/>
        <v>0</v>
      </c>
      <c r="U188" s="13">
        <f t="shared" si="93"/>
        <v>0</v>
      </c>
      <c r="V188" s="7"/>
      <c r="W188" s="97"/>
      <c r="X188" s="7"/>
    </row>
    <row r="189" spans="1:24" ht="15.75" customHeight="1" x14ac:dyDescent="0.15">
      <c r="A189" s="7"/>
      <c r="B189" s="172"/>
      <c r="C189" s="131"/>
      <c r="D189" s="131"/>
      <c r="E189" s="173"/>
      <c r="F189" s="130"/>
      <c r="G189" s="131"/>
      <c r="H189" s="132"/>
      <c r="I189" s="98"/>
      <c r="J189" s="99"/>
      <c r="K189" s="144"/>
      <c r="L189" s="145"/>
      <c r="M189" s="63">
        <v>0</v>
      </c>
      <c r="N189" s="81"/>
      <c r="O189" s="82"/>
      <c r="P189" s="82"/>
      <c r="Q189" s="82"/>
      <c r="R189" s="82"/>
      <c r="S189" s="82"/>
      <c r="T189" s="82"/>
      <c r="U189" s="83"/>
      <c r="V189" s="7"/>
      <c r="W189" s="61"/>
      <c r="X189" s="7"/>
    </row>
    <row r="190" spans="1:24" ht="15.75" customHeight="1" x14ac:dyDescent="0.15">
      <c r="A190" s="7"/>
      <c r="B190" s="151"/>
      <c r="C190" s="134"/>
      <c r="D190" s="134"/>
      <c r="E190" s="152"/>
      <c r="F190" s="133"/>
      <c r="G190" s="134"/>
      <c r="H190" s="135"/>
      <c r="I190" s="84"/>
      <c r="J190" s="85"/>
      <c r="K190" s="136"/>
      <c r="L190" s="137"/>
      <c r="M190" s="62">
        <f>+I190*K190</f>
        <v>0</v>
      </c>
      <c r="N190" s="14">
        <f t="shared" ref="N190:U190" si="94">IF(N189=0,0,ROUNDDOWN(N189*$M190,0))</f>
        <v>0</v>
      </c>
      <c r="O190" s="12">
        <f t="shared" si="94"/>
        <v>0</v>
      </c>
      <c r="P190" s="12">
        <f t="shared" si="94"/>
        <v>0</v>
      </c>
      <c r="Q190" s="12">
        <f t="shared" si="94"/>
        <v>0</v>
      </c>
      <c r="R190" s="12">
        <f t="shared" si="94"/>
        <v>0</v>
      </c>
      <c r="S190" s="12">
        <f t="shared" si="94"/>
        <v>0</v>
      </c>
      <c r="T190" s="12">
        <f t="shared" si="94"/>
        <v>0</v>
      </c>
      <c r="U190" s="13">
        <f t="shared" si="94"/>
        <v>0</v>
      </c>
      <c r="V190" s="7"/>
      <c r="W190" s="97"/>
      <c r="X190" s="7"/>
    </row>
    <row r="191" spans="1:24" ht="15.75" customHeight="1" x14ac:dyDescent="0.15">
      <c r="A191" s="7"/>
      <c r="B191" s="172"/>
      <c r="C191" s="131"/>
      <c r="D191" s="131"/>
      <c r="E191" s="173"/>
      <c r="F191" s="130"/>
      <c r="G191" s="131"/>
      <c r="H191" s="132"/>
      <c r="I191" s="98"/>
      <c r="J191" s="99"/>
      <c r="K191" s="144"/>
      <c r="L191" s="145"/>
      <c r="M191" s="63">
        <v>0</v>
      </c>
      <c r="N191" s="81"/>
      <c r="O191" s="82"/>
      <c r="P191" s="82"/>
      <c r="Q191" s="82"/>
      <c r="R191" s="82"/>
      <c r="S191" s="82"/>
      <c r="T191" s="82"/>
      <c r="U191" s="83"/>
      <c r="V191" s="7"/>
      <c r="W191" s="61"/>
      <c r="X191" s="7"/>
    </row>
    <row r="192" spans="1:24" ht="15.75" customHeight="1" x14ac:dyDescent="0.15">
      <c r="A192" s="7"/>
      <c r="B192" s="151"/>
      <c r="C192" s="134"/>
      <c r="D192" s="134"/>
      <c r="E192" s="152"/>
      <c r="F192" s="133"/>
      <c r="G192" s="134"/>
      <c r="H192" s="135"/>
      <c r="I192" s="84"/>
      <c r="J192" s="85"/>
      <c r="K192" s="136"/>
      <c r="L192" s="137"/>
      <c r="M192" s="62">
        <f>+I192*K192</f>
        <v>0</v>
      </c>
      <c r="N192" s="14">
        <f t="shared" ref="N192:U192" si="95">IF(N191=0,0,ROUNDDOWN(N191*$M192,0))</f>
        <v>0</v>
      </c>
      <c r="O192" s="12">
        <f t="shared" si="95"/>
        <v>0</v>
      </c>
      <c r="P192" s="12">
        <f t="shared" si="95"/>
        <v>0</v>
      </c>
      <c r="Q192" s="12">
        <f t="shared" si="95"/>
        <v>0</v>
      </c>
      <c r="R192" s="12">
        <f t="shared" si="95"/>
        <v>0</v>
      </c>
      <c r="S192" s="12">
        <f t="shared" si="95"/>
        <v>0</v>
      </c>
      <c r="T192" s="12">
        <f t="shared" si="95"/>
        <v>0</v>
      </c>
      <c r="U192" s="13">
        <f t="shared" si="95"/>
        <v>0</v>
      </c>
      <c r="V192" s="7"/>
      <c r="W192" s="97"/>
      <c r="X192" s="7"/>
    </row>
    <row r="193" spans="1:24" ht="15.75" customHeight="1" x14ac:dyDescent="0.15">
      <c r="A193" s="7"/>
      <c r="B193" s="172"/>
      <c r="C193" s="131"/>
      <c r="D193" s="131"/>
      <c r="E193" s="173"/>
      <c r="F193" s="130"/>
      <c r="G193" s="131"/>
      <c r="H193" s="132"/>
      <c r="I193" s="98"/>
      <c r="J193" s="99"/>
      <c r="K193" s="144"/>
      <c r="L193" s="145"/>
      <c r="M193" s="63">
        <v>0</v>
      </c>
      <c r="N193" s="81"/>
      <c r="O193" s="82"/>
      <c r="P193" s="82"/>
      <c r="Q193" s="82"/>
      <c r="R193" s="82"/>
      <c r="S193" s="82"/>
      <c r="T193" s="82"/>
      <c r="U193" s="83"/>
      <c r="V193" s="7"/>
      <c r="W193" s="61"/>
      <c r="X193" s="7"/>
    </row>
    <row r="194" spans="1:24" ht="15.75" customHeight="1" x14ac:dyDescent="0.15">
      <c r="A194" s="7"/>
      <c r="B194" s="151"/>
      <c r="C194" s="134"/>
      <c r="D194" s="134"/>
      <c r="E194" s="152"/>
      <c r="F194" s="133"/>
      <c r="G194" s="134"/>
      <c r="H194" s="135"/>
      <c r="I194" s="84"/>
      <c r="J194" s="85"/>
      <c r="K194" s="136"/>
      <c r="L194" s="137"/>
      <c r="M194" s="62">
        <f>+I194*K194</f>
        <v>0</v>
      </c>
      <c r="N194" s="14">
        <f t="shared" ref="N194:U194" si="96">IF(N193=0,0,ROUNDDOWN(N193*$M194,0))</f>
        <v>0</v>
      </c>
      <c r="O194" s="12">
        <f t="shared" si="96"/>
        <v>0</v>
      </c>
      <c r="P194" s="12">
        <f t="shared" si="96"/>
        <v>0</v>
      </c>
      <c r="Q194" s="12">
        <f t="shared" si="96"/>
        <v>0</v>
      </c>
      <c r="R194" s="12">
        <f t="shared" si="96"/>
        <v>0</v>
      </c>
      <c r="S194" s="12">
        <f t="shared" si="96"/>
        <v>0</v>
      </c>
      <c r="T194" s="12">
        <f t="shared" si="96"/>
        <v>0</v>
      </c>
      <c r="U194" s="13">
        <f t="shared" si="96"/>
        <v>0</v>
      </c>
      <c r="V194" s="7"/>
      <c r="W194" s="97"/>
      <c r="X194" s="7"/>
    </row>
    <row r="195" spans="1:24" ht="15.75" customHeight="1" x14ac:dyDescent="0.15">
      <c r="A195" s="7"/>
      <c r="B195" s="172"/>
      <c r="C195" s="131"/>
      <c r="D195" s="131"/>
      <c r="E195" s="173"/>
      <c r="F195" s="130"/>
      <c r="G195" s="131"/>
      <c r="H195" s="132"/>
      <c r="I195" s="98"/>
      <c r="J195" s="99"/>
      <c r="K195" s="144"/>
      <c r="L195" s="145"/>
      <c r="M195" s="63">
        <v>0</v>
      </c>
      <c r="N195" s="81"/>
      <c r="O195" s="82"/>
      <c r="P195" s="82"/>
      <c r="Q195" s="82"/>
      <c r="R195" s="82"/>
      <c r="S195" s="82"/>
      <c r="T195" s="82"/>
      <c r="U195" s="83"/>
      <c r="V195" s="7"/>
      <c r="W195" s="61"/>
      <c r="X195" s="7"/>
    </row>
    <row r="196" spans="1:24" ht="15.75" customHeight="1" x14ac:dyDescent="0.15">
      <c r="A196" s="7"/>
      <c r="B196" s="151"/>
      <c r="C196" s="134"/>
      <c r="D196" s="134"/>
      <c r="E196" s="152"/>
      <c r="F196" s="133"/>
      <c r="G196" s="134"/>
      <c r="H196" s="135"/>
      <c r="I196" s="84"/>
      <c r="J196" s="85"/>
      <c r="K196" s="136"/>
      <c r="L196" s="137"/>
      <c r="M196" s="62">
        <f>+I196*K196</f>
        <v>0</v>
      </c>
      <c r="N196" s="14">
        <f t="shared" ref="N196:U196" si="97">IF(N195=0,0,ROUNDDOWN(N195*$M196,0))</f>
        <v>0</v>
      </c>
      <c r="O196" s="12">
        <f t="shared" si="97"/>
        <v>0</v>
      </c>
      <c r="P196" s="12">
        <f t="shared" si="97"/>
        <v>0</v>
      </c>
      <c r="Q196" s="12">
        <f t="shared" si="97"/>
        <v>0</v>
      </c>
      <c r="R196" s="12">
        <f t="shared" si="97"/>
        <v>0</v>
      </c>
      <c r="S196" s="12">
        <f t="shared" si="97"/>
        <v>0</v>
      </c>
      <c r="T196" s="12">
        <f t="shared" si="97"/>
        <v>0</v>
      </c>
      <c r="U196" s="13">
        <f t="shared" si="97"/>
        <v>0</v>
      </c>
      <c r="V196" s="7"/>
      <c r="W196" s="97"/>
      <c r="X196" s="7"/>
    </row>
    <row r="197" spans="1:24" ht="15.75" customHeight="1" x14ac:dyDescent="0.15">
      <c r="A197" s="7"/>
      <c r="B197" s="172"/>
      <c r="C197" s="131"/>
      <c r="D197" s="131"/>
      <c r="E197" s="173"/>
      <c r="F197" s="130"/>
      <c r="G197" s="131"/>
      <c r="H197" s="132"/>
      <c r="I197" s="98"/>
      <c r="J197" s="99"/>
      <c r="K197" s="144"/>
      <c r="L197" s="145"/>
      <c r="M197" s="63">
        <v>0</v>
      </c>
      <c r="N197" s="81"/>
      <c r="O197" s="82"/>
      <c r="P197" s="82"/>
      <c r="Q197" s="82"/>
      <c r="R197" s="82"/>
      <c r="S197" s="82"/>
      <c r="T197" s="82"/>
      <c r="U197" s="83"/>
      <c r="V197" s="7"/>
      <c r="W197" s="61"/>
      <c r="X197" s="7"/>
    </row>
    <row r="198" spans="1:24" ht="15.75" customHeight="1" x14ac:dyDescent="0.15">
      <c r="A198" s="7"/>
      <c r="B198" s="151"/>
      <c r="C198" s="134"/>
      <c r="D198" s="134"/>
      <c r="E198" s="152"/>
      <c r="F198" s="133"/>
      <c r="G198" s="134"/>
      <c r="H198" s="135"/>
      <c r="I198" s="84"/>
      <c r="J198" s="85"/>
      <c r="K198" s="136"/>
      <c r="L198" s="137"/>
      <c r="M198" s="62">
        <f>+I198*K198</f>
        <v>0</v>
      </c>
      <c r="N198" s="14">
        <f t="shared" ref="N198:U198" si="98">IF(N197=0,0,ROUNDDOWN(N197*$M198,0))</f>
        <v>0</v>
      </c>
      <c r="O198" s="12">
        <f t="shared" si="98"/>
        <v>0</v>
      </c>
      <c r="P198" s="12">
        <f t="shared" si="98"/>
        <v>0</v>
      </c>
      <c r="Q198" s="12">
        <f t="shared" si="98"/>
        <v>0</v>
      </c>
      <c r="R198" s="12">
        <f t="shared" si="98"/>
        <v>0</v>
      </c>
      <c r="S198" s="12">
        <f t="shared" si="98"/>
        <v>0</v>
      </c>
      <c r="T198" s="12">
        <f t="shared" si="98"/>
        <v>0</v>
      </c>
      <c r="U198" s="13">
        <f t="shared" si="98"/>
        <v>0</v>
      </c>
      <c r="V198" s="7"/>
      <c r="W198" s="97"/>
      <c r="X198" s="7"/>
    </row>
    <row r="199" spans="1:24" ht="15.75" customHeight="1" x14ac:dyDescent="0.15">
      <c r="A199" s="7"/>
      <c r="B199" s="172"/>
      <c r="C199" s="131"/>
      <c r="D199" s="131"/>
      <c r="E199" s="173"/>
      <c r="F199" s="130"/>
      <c r="G199" s="131"/>
      <c r="H199" s="132"/>
      <c r="I199" s="98"/>
      <c r="J199" s="99"/>
      <c r="K199" s="144"/>
      <c r="L199" s="145"/>
      <c r="M199" s="63">
        <v>0</v>
      </c>
      <c r="N199" s="81"/>
      <c r="O199" s="82"/>
      <c r="P199" s="82"/>
      <c r="Q199" s="82"/>
      <c r="R199" s="82"/>
      <c r="S199" s="82"/>
      <c r="T199" s="82"/>
      <c r="U199" s="83"/>
      <c r="V199" s="7"/>
      <c r="W199" s="61"/>
      <c r="X199" s="7"/>
    </row>
    <row r="200" spans="1:24" ht="15.75" customHeight="1" x14ac:dyDescent="0.15">
      <c r="A200" s="7"/>
      <c r="B200" s="151"/>
      <c r="C200" s="134"/>
      <c r="D200" s="134"/>
      <c r="E200" s="152"/>
      <c r="F200" s="133"/>
      <c r="G200" s="134"/>
      <c r="H200" s="135"/>
      <c r="I200" s="84"/>
      <c r="J200" s="85"/>
      <c r="K200" s="136"/>
      <c r="L200" s="137"/>
      <c r="M200" s="62">
        <f>+I200*K200</f>
        <v>0</v>
      </c>
      <c r="N200" s="14">
        <f t="shared" ref="N200:U200" si="99">IF(N199=0,0,ROUNDDOWN(N199*$M200,0))</f>
        <v>0</v>
      </c>
      <c r="O200" s="12">
        <f t="shared" si="99"/>
        <v>0</v>
      </c>
      <c r="P200" s="12">
        <f t="shared" si="99"/>
        <v>0</v>
      </c>
      <c r="Q200" s="12">
        <f t="shared" si="99"/>
        <v>0</v>
      </c>
      <c r="R200" s="12">
        <f t="shared" si="99"/>
        <v>0</v>
      </c>
      <c r="S200" s="12">
        <f t="shared" si="99"/>
        <v>0</v>
      </c>
      <c r="T200" s="12">
        <f t="shared" si="99"/>
        <v>0</v>
      </c>
      <c r="U200" s="13">
        <f t="shared" si="99"/>
        <v>0</v>
      </c>
      <c r="V200" s="7"/>
      <c r="W200" s="97"/>
      <c r="X200" s="7"/>
    </row>
    <row r="201" spans="1:24" ht="15.75" customHeight="1" x14ac:dyDescent="0.15">
      <c r="A201" s="7"/>
      <c r="B201" s="172"/>
      <c r="C201" s="131"/>
      <c r="D201" s="131"/>
      <c r="E201" s="173"/>
      <c r="F201" s="130"/>
      <c r="G201" s="131"/>
      <c r="H201" s="132"/>
      <c r="I201" s="98"/>
      <c r="J201" s="99"/>
      <c r="K201" s="144"/>
      <c r="L201" s="145"/>
      <c r="M201" s="63">
        <v>0</v>
      </c>
      <c r="N201" s="81"/>
      <c r="O201" s="82"/>
      <c r="P201" s="82"/>
      <c r="Q201" s="82"/>
      <c r="R201" s="82"/>
      <c r="S201" s="82"/>
      <c r="T201" s="82"/>
      <c r="U201" s="83"/>
      <c r="V201" s="7"/>
      <c r="W201" s="61"/>
      <c r="X201" s="7"/>
    </row>
    <row r="202" spans="1:24" ht="15.75" customHeight="1" x14ac:dyDescent="0.15">
      <c r="A202" s="7"/>
      <c r="B202" s="151"/>
      <c r="C202" s="134"/>
      <c r="D202" s="134"/>
      <c r="E202" s="152"/>
      <c r="F202" s="133"/>
      <c r="G202" s="134"/>
      <c r="H202" s="135"/>
      <c r="I202" s="84"/>
      <c r="J202" s="85"/>
      <c r="K202" s="136"/>
      <c r="L202" s="137"/>
      <c r="M202" s="62">
        <f>+I202*K202</f>
        <v>0</v>
      </c>
      <c r="N202" s="14">
        <f t="shared" ref="N202:U202" si="100">IF(N201=0,0,ROUNDDOWN(N201*$M202,0))</f>
        <v>0</v>
      </c>
      <c r="O202" s="12">
        <f t="shared" si="100"/>
        <v>0</v>
      </c>
      <c r="P202" s="12">
        <f t="shared" si="100"/>
        <v>0</v>
      </c>
      <c r="Q202" s="12">
        <f t="shared" si="100"/>
        <v>0</v>
      </c>
      <c r="R202" s="12">
        <f t="shared" si="100"/>
        <v>0</v>
      </c>
      <c r="S202" s="12">
        <f t="shared" si="100"/>
        <v>0</v>
      </c>
      <c r="T202" s="12">
        <f t="shared" si="100"/>
        <v>0</v>
      </c>
      <c r="U202" s="13">
        <f t="shared" si="100"/>
        <v>0</v>
      </c>
      <c r="V202" s="7"/>
      <c r="W202" s="97"/>
      <c r="X202" s="7"/>
    </row>
    <row r="203" spans="1:24" ht="15.75" customHeight="1" x14ac:dyDescent="0.15">
      <c r="A203" s="7"/>
      <c r="B203" s="172"/>
      <c r="C203" s="131"/>
      <c r="D203" s="131"/>
      <c r="E203" s="173"/>
      <c r="F203" s="130"/>
      <c r="G203" s="131"/>
      <c r="H203" s="132"/>
      <c r="I203" s="98"/>
      <c r="J203" s="99"/>
      <c r="K203" s="144"/>
      <c r="L203" s="145"/>
      <c r="M203" s="63">
        <v>0</v>
      </c>
      <c r="N203" s="81"/>
      <c r="O203" s="82"/>
      <c r="P203" s="82"/>
      <c r="Q203" s="82"/>
      <c r="R203" s="82"/>
      <c r="S203" s="82"/>
      <c r="T203" s="82"/>
      <c r="U203" s="83"/>
      <c r="V203" s="7"/>
      <c r="W203" s="61"/>
      <c r="X203" s="7"/>
    </row>
    <row r="204" spans="1:24" ht="15.75" customHeight="1" x14ac:dyDescent="0.15">
      <c r="A204" s="7"/>
      <c r="B204" s="151"/>
      <c r="C204" s="134"/>
      <c r="D204" s="134"/>
      <c r="E204" s="152"/>
      <c r="F204" s="133"/>
      <c r="G204" s="134"/>
      <c r="H204" s="135"/>
      <c r="I204" s="84"/>
      <c r="J204" s="85"/>
      <c r="K204" s="136"/>
      <c r="L204" s="137"/>
      <c r="M204" s="62">
        <f>+I204*K204</f>
        <v>0</v>
      </c>
      <c r="N204" s="14">
        <f t="shared" ref="N204:U204" si="101">IF(N203=0,0,ROUNDDOWN(N203*$M204,0))</f>
        <v>0</v>
      </c>
      <c r="O204" s="12">
        <f t="shared" si="101"/>
        <v>0</v>
      </c>
      <c r="P204" s="12">
        <f t="shared" si="101"/>
        <v>0</v>
      </c>
      <c r="Q204" s="12">
        <f t="shared" si="101"/>
        <v>0</v>
      </c>
      <c r="R204" s="12">
        <f t="shared" si="101"/>
        <v>0</v>
      </c>
      <c r="S204" s="12">
        <f t="shared" si="101"/>
        <v>0</v>
      </c>
      <c r="T204" s="12">
        <f t="shared" si="101"/>
        <v>0</v>
      </c>
      <c r="U204" s="13">
        <f t="shared" si="101"/>
        <v>0</v>
      </c>
      <c r="V204" s="7"/>
      <c r="W204" s="97"/>
      <c r="X204" s="7"/>
    </row>
    <row r="205" spans="1:24" ht="15.75" customHeight="1" x14ac:dyDescent="0.15">
      <c r="A205" s="7"/>
      <c r="B205" s="172"/>
      <c r="C205" s="131"/>
      <c r="D205" s="131"/>
      <c r="E205" s="173"/>
      <c r="F205" s="130"/>
      <c r="G205" s="131"/>
      <c r="H205" s="132"/>
      <c r="I205" s="98"/>
      <c r="J205" s="99"/>
      <c r="K205" s="144"/>
      <c r="L205" s="145"/>
      <c r="M205" s="63">
        <v>0</v>
      </c>
      <c r="N205" s="81"/>
      <c r="O205" s="82"/>
      <c r="P205" s="82"/>
      <c r="Q205" s="82"/>
      <c r="R205" s="82"/>
      <c r="S205" s="82"/>
      <c r="T205" s="82"/>
      <c r="U205" s="83"/>
      <c r="V205" s="7"/>
      <c r="W205" s="61"/>
      <c r="X205" s="7"/>
    </row>
    <row r="206" spans="1:24" ht="15.75" customHeight="1" x14ac:dyDescent="0.15">
      <c r="A206" s="7"/>
      <c r="B206" s="151"/>
      <c r="C206" s="134"/>
      <c r="D206" s="134"/>
      <c r="E206" s="152"/>
      <c r="F206" s="133"/>
      <c r="G206" s="134"/>
      <c r="H206" s="135"/>
      <c r="I206" s="84"/>
      <c r="J206" s="85"/>
      <c r="K206" s="136"/>
      <c r="L206" s="137"/>
      <c r="M206" s="62">
        <f>+I206*K206</f>
        <v>0</v>
      </c>
      <c r="N206" s="14">
        <f t="shared" ref="N206:U206" si="102">IF(N205=0,0,ROUNDDOWN(N205*$M206,0))</f>
        <v>0</v>
      </c>
      <c r="O206" s="12">
        <f t="shared" si="102"/>
        <v>0</v>
      </c>
      <c r="P206" s="12">
        <f t="shared" si="102"/>
        <v>0</v>
      </c>
      <c r="Q206" s="12">
        <f t="shared" si="102"/>
        <v>0</v>
      </c>
      <c r="R206" s="12">
        <f t="shared" si="102"/>
        <v>0</v>
      </c>
      <c r="S206" s="12">
        <f t="shared" si="102"/>
        <v>0</v>
      </c>
      <c r="T206" s="12">
        <f t="shared" si="102"/>
        <v>0</v>
      </c>
      <c r="U206" s="13">
        <f t="shared" si="102"/>
        <v>0</v>
      </c>
      <c r="V206" s="7"/>
      <c r="W206" s="97"/>
      <c r="X206" s="7"/>
    </row>
    <row r="207" spans="1:24" ht="15.75" customHeight="1" x14ac:dyDescent="0.15">
      <c r="A207" s="7"/>
      <c r="B207" s="172"/>
      <c r="C207" s="131"/>
      <c r="D207" s="131"/>
      <c r="E207" s="173"/>
      <c r="F207" s="130"/>
      <c r="G207" s="131"/>
      <c r="H207" s="132"/>
      <c r="I207" s="98"/>
      <c r="J207" s="99"/>
      <c r="K207" s="144"/>
      <c r="L207" s="145"/>
      <c r="M207" s="63">
        <v>0</v>
      </c>
      <c r="N207" s="81"/>
      <c r="O207" s="82"/>
      <c r="P207" s="82"/>
      <c r="Q207" s="82"/>
      <c r="R207" s="82"/>
      <c r="S207" s="82"/>
      <c r="T207" s="82"/>
      <c r="U207" s="83"/>
      <c r="V207" s="7"/>
      <c r="W207" s="61"/>
      <c r="X207" s="7"/>
    </row>
    <row r="208" spans="1:24" ht="15.75" customHeight="1" x14ac:dyDescent="0.15">
      <c r="A208" s="7"/>
      <c r="B208" s="151"/>
      <c r="C208" s="134"/>
      <c r="D208" s="134"/>
      <c r="E208" s="152"/>
      <c r="F208" s="133"/>
      <c r="G208" s="134"/>
      <c r="H208" s="135"/>
      <c r="I208" s="84"/>
      <c r="J208" s="85"/>
      <c r="K208" s="136"/>
      <c r="L208" s="137"/>
      <c r="M208" s="62">
        <f>+I208*K208</f>
        <v>0</v>
      </c>
      <c r="N208" s="14">
        <f t="shared" ref="N208:U208" si="103">IF(N207=0,0,ROUNDDOWN(N207*$M208,0))</f>
        <v>0</v>
      </c>
      <c r="O208" s="12">
        <f t="shared" si="103"/>
        <v>0</v>
      </c>
      <c r="P208" s="12">
        <f t="shared" si="103"/>
        <v>0</v>
      </c>
      <c r="Q208" s="12">
        <f t="shared" si="103"/>
        <v>0</v>
      </c>
      <c r="R208" s="12">
        <f t="shared" si="103"/>
        <v>0</v>
      </c>
      <c r="S208" s="12">
        <f t="shared" si="103"/>
        <v>0</v>
      </c>
      <c r="T208" s="12">
        <f t="shared" si="103"/>
        <v>0</v>
      </c>
      <c r="U208" s="13">
        <f t="shared" si="103"/>
        <v>0</v>
      </c>
      <c r="V208" s="7"/>
      <c r="W208" s="97"/>
      <c r="X208" s="7"/>
    </row>
    <row r="209" spans="1:24" ht="15.75" customHeight="1" x14ac:dyDescent="0.15">
      <c r="A209" s="7"/>
      <c r="B209" s="172"/>
      <c r="C209" s="131"/>
      <c r="D209" s="131"/>
      <c r="E209" s="173"/>
      <c r="F209" s="130"/>
      <c r="G209" s="131"/>
      <c r="H209" s="132"/>
      <c r="I209" s="98"/>
      <c r="J209" s="99"/>
      <c r="K209" s="144"/>
      <c r="L209" s="145"/>
      <c r="M209" s="63">
        <v>0</v>
      </c>
      <c r="N209" s="81"/>
      <c r="O209" s="82"/>
      <c r="P209" s="82"/>
      <c r="Q209" s="82"/>
      <c r="R209" s="82"/>
      <c r="S209" s="82"/>
      <c r="T209" s="82"/>
      <c r="U209" s="83"/>
      <c r="V209" s="7"/>
      <c r="W209" s="61"/>
      <c r="X209" s="7"/>
    </row>
    <row r="210" spans="1:24" ht="15.75" customHeight="1" x14ac:dyDescent="0.15">
      <c r="A210" s="7"/>
      <c r="B210" s="151"/>
      <c r="C210" s="134"/>
      <c r="D210" s="134"/>
      <c r="E210" s="152"/>
      <c r="F210" s="133"/>
      <c r="G210" s="134"/>
      <c r="H210" s="135"/>
      <c r="I210" s="84"/>
      <c r="J210" s="85"/>
      <c r="K210" s="136"/>
      <c r="L210" s="137"/>
      <c r="M210" s="62">
        <f>+I210*K210</f>
        <v>0</v>
      </c>
      <c r="N210" s="14">
        <f t="shared" ref="N210:U210" si="104">IF(N209=0,0,ROUNDDOWN(N209*$M210,0))</f>
        <v>0</v>
      </c>
      <c r="O210" s="12">
        <f t="shared" si="104"/>
        <v>0</v>
      </c>
      <c r="P210" s="12">
        <f t="shared" si="104"/>
        <v>0</v>
      </c>
      <c r="Q210" s="12">
        <f t="shared" si="104"/>
        <v>0</v>
      </c>
      <c r="R210" s="12">
        <f t="shared" si="104"/>
        <v>0</v>
      </c>
      <c r="S210" s="12">
        <f t="shared" si="104"/>
        <v>0</v>
      </c>
      <c r="T210" s="12">
        <f t="shared" si="104"/>
        <v>0</v>
      </c>
      <c r="U210" s="13">
        <f t="shared" si="104"/>
        <v>0</v>
      </c>
      <c r="V210" s="7"/>
      <c r="W210" s="97"/>
      <c r="X210" s="7"/>
    </row>
    <row r="211" spans="1:24" ht="15.75" customHeight="1" x14ac:dyDescent="0.15">
      <c r="A211" s="7"/>
      <c r="B211" s="172"/>
      <c r="C211" s="131"/>
      <c r="D211" s="131"/>
      <c r="E211" s="173"/>
      <c r="F211" s="130"/>
      <c r="G211" s="131"/>
      <c r="H211" s="132"/>
      <c r="I211" s="98"/>
      <c r="J211" s="99"/>
      <c r="K211" s="144"/>
      <c r="L211" s="145"/>
      <c r="M211" s="63">
        <v>0</v>
      </c>
      <c r="N211" s="81"/>
      <c r="O211" s="82"/>
      <c r="P211" s="82"/>
      <c r="Q211" s="82"/>
      <c r="R211" s="82"/>
      <c r="S211" s="82"/>
      <c r="T211" s="82"/>
      <c r="U211" s="83"/>
      <c r="V211" s="7"/>
      <c r="W211" s="61"/>
      <c r="X211" s="7"/>
    </row>
    <row r="212" spans="1:24" ht="15.75" customHeight="1" x14ac:dyDescent="0.15">
      <c r="A212" s="7"/>
      <c r="B212" s="151"/>
      <c r="C212" s="134"/>
      <c r="D212" s="134"/>
      <c r="E212" s="152"/>
      <c r="F212" s="133"/>
      <c r="G212" s="134"/>
      <c r="H212" s="135"/>
      <c r="I212" s="84"/>
      <c r="J212" s="85"/>
      <c r="K212" s="136"/>
      <c r="L212" s="137"/>
      <c r="M212" s="62">
        <f>+I212*K212</f>
        <v>0</v>
      </c>
      <c r="N212" s="14">
        <f t="shared" ref="N212:U212" si="105">IF(N211=0,0,ROUNDDOWN(N211*$M212,0))</f>
        <v>0</v>
      </c>
      <c r="O212" s="12">
        <f t="shared" si="105"/>
        <v>0</v>
      </c>
      <c r="P212" s="12">
        <f t="shared" si="105"/>
        <v>0</v>
      </c>
      <c r="Q212" s="12">
        <f t="shared" si="105"/>
        <v>0</v>
      </c>
      <c r="R212" s="12">
        <f t="shared" si="105"/>
        <v>0</v>
      </c>
      <c r="S212" s="12">
        <f t="shared" si="105"/>
        <v>0</v>
      </c>
      <c r="T212" s="12">
        <f t="shared" si="105"/>
        <v>0</v>
      </c>
      <c r="U212" s="13">
        <f t="shared" si="105"/>
        <v>0</v>
      </c>
      <c r="V212" s="7"/>
      <c r="W212" s="97"/>
      <c r="X212" s="7"/>
    </row>
    <row r="213" spans="1:24" ht="15.75" customHeight="1" x14ac:dyDescent="0.15">
      <c r="A213" s="7"/>
      <c r="B213" s="172"/>
      <c r="C213" s="131"/>
      <c r="D213" s="131"/>
      <c r="E213" s="173"/>
      <c r="F213" s="130"/>
      <c r="G213" s="131"/>
      <c r="H213" s="132"/>
      <c r="I213" s="98"/>
      <c r="J213" s="99"/>
      <c r="K213" s="144"/>
      <c r="L213" s="145"/>
      <c r="M213" s="63">
        <v>0</v>
      </c>
      <c r="N213" s="81"/>
      <c r="O213" s="82"/>
      <c r="P213" s="82"/>
      <c r="Q213" s="82"/>
      <c r="R213" s="82"/>
      <c r="S213" s="82"/>
      <c r="T213" s="82"/>
      <c r="U213" s="83"/>
      <c r="V213" s="7"/>
      <c r="W213" s="61"/>
      <c r="X213" s="7"/>
    </row>
    <row r="214" spans="1:24" ht="15.75" customHeight="1" x14ac:dyDescent="0.15">
      <c r="A214" s="7"/>
      <c r="B214" s="151"/>
      <c r="C214" s="134"/>
      <c r="D214" s="134"/>
      <c r="E214" s="152"/>
      <c r="F214" s="133"/>
      <c r="G214" s="134"/>
      <c r="H214" s="135"/>
      <c r="I214" s="84"/>
      <c r="J214" s="85"/>
      <c r="K214" s="136"/>
      <c r="L214" s="137"/>
      <c r="M214" s="62">
        <f>+I214*K214</f>
        <v>0</v>
      </c>
      <c r="N214" s="14">
        <f t="shared" ref="N214:U214" si="106">IF(N213=0,0,ROUNDDOWN(N213*$M214,0))</f>
        <v>0</v>
      </c>
      <c r="O214" s="12">
        <f t="shared" si="106"/>
        <v>0</v>
      </c>
      <c r="P214" s="12">
        <f t="shared" si="106"/>
        <v>0</v>
      </c>
      <c r="Q214" s="12">
        <f t="shared" si="106"/>
        <v>0</v>
      </c>
      <c r="R214" s="12">
        <f t="shared" si="106"/>
        <v>0</v>
      </c>
      <c r="S214" s="12">
        <f t="shared" si="106"/>
        <v>0</v>
      </c>
      <c r="T214" s="12">
        <f t="shared" si="106"/>
        <v>0</v>
      </c>
      <c r="U214" s="13">
        <f t="shared" si="106"/>
        <v>0</v>
      </c>
      <c r="V214" s="7"/>
      <c r="W214" s="97"/>
      <c r="X214" s="7"/>
    </row>
    <row r="215" spans="1:24" ht="15.75" customHeight="1" x14ac:dyDescent="0.15">
      <c r="A215" s="7"/>
      <c r="B215" s="172"/>
      <c r="C215" s="131"/>
      <c r="D215" s="131"/>
      <c r="E215" s="173"/>
      <c r="F215" s="130"/>
      <c r="G215" s="131"/>
      <c r="H215" s="132"/>
      <c r="I215" s="98"/>
      <c r="J215" s="99"/>
      <c r="K215" s="144"/>
      <c r="L215" s="145"/>
      <c r="M215" s="63">
        <v>0</v>
      </c>
      <c r="N215" s="81"/>
      <c r="O215" s="82"/>
      <c r="P215" s="82"/>
      <c r="Q215" s="82"/>
      <c r="R215" s="82"/>
      <c r="S215" s="82"/>
      <c r="T215" s="82"/>
      <c r="U215" s="83"/>
      <c r="V215" s="7"/>
      <c r="W215" s="61"/>
      <c r="X215" s="7"/>
    </row>
    <row r="216" spans="1:24" ht="15.75" customHeight="1" x14ac:dyDescent="0.15">
      <c r="A216" s="7"/>
      <c r="B216" s="151"/>
      <c r="C216" s="134"/>
      <c r="D216" s="134"/>
      <c r="E216" s="152"/>
      <c r="F216" s="133"/>
      <c r="G216" s="134"/>
      <c r="H216" s="135"/>
      <c r="I216" s="84"/>
      <c r="J216" s="85"/>
      <c r="K216" s="136"/>
      <c r="L216" s="137"/>
      <c r="M216" s="62">
        <f>+I216*K216</f>
        <v>0</v>
      </c>
      <c r="N216" s="14">
        <f t="shared" ref="N216:U216" si="107">IF(N215=0,0,ROUNDDOWN(N215*$M216,0))</f>
        <v>0</v>
      </c>
      <c r="O216" s="12">
        <f t="shared" si="107"/>
        <v>0</v>
      </c>
      <c r="P216" s="12">
        <f t="shared" si="107"/>
        <v>0</v>
      </c>
      <c r="Q216" s="12">
        <f t="shared" si="107"/>
        <v>0</v>
      </c>
      <c r="R216" s="12">
        <f t="shared" si="107"/>
        <v>0</v>
      </c>
      <c r="S216" s="12">
        <f t="shared" si="107"/>
        <v>0</v>
      </c>
      <c r="T216" s="12">
        <f t="shared" si="107"/>
        <v>0</v>
      </c>
      <c r="U216" s="13">
        <f t="shared" si="107"/>
        <v>0</v>
      </c>
      <c r="V216" s="7"/>
      <c r="W216" s="97"/>
      <c r="X216" s="7"/>
    </row>
    <row r="217" spans="1:24" ht="15.75" customHeight="1" x14ac:dyDescent="0.15">
      <c r="A217" s="7"/>
      <c r="B217" s="172"/>
      <c r="C217" s="131"/>
      <c r="D217" s="131"/>
      <c r="E217" s="173"/>
      <c r="F217" s="130"/>
      <c r="G217" s="131"/>
      <c r="H217" s="132"/>
      <c r="I217" s="98"/>
      <c r="J217" s="99"/>
      <c r="K217" s="144"/>
      <c r="L217" s="145"/>
      <c r="M217" s="63">
        <v>0</v>
      </c>
      <c r="N217" s="81"/>
      <c r="O217" s="82"/>
      <c r="P217" s="82"/>
      <c r="Q217" s="82"/>
      <c r="R217" s="82"/>
      <c r="S217" s="82"/>
      <c r="T217" s="82"/>
      <c r="U217" s="83"/>
      <c r="V217" s="7"/>
      <c r="W217" s="61"/>
      <c r="X217" s="7"/>
    </row>
    <row r="218" spans="1:24" ht="15.75" customHeight="1" x14ac:dyDescent="0.15">
      <c r="A218" s="7"/>
      <c r="B218" s="151"/>
      <c r="C218" s="134"/>
      <c r="D218" s="134"/>
      <c r="E218" s="152"/>
      <c r="F218" s="133"/>
      <c r="G218" s="134"/>
      <c r="H218" s="135"/>
      <c r="I218" s="84"/>
      <c r="J218" s="85"/>
      <c r="K218" s="136"/>
      <c r="L218" s="137"/>
      <c r="M218" s="62">
        <f>+I218*K218</f>
        <v>0</v>
      </c>
      <c r="N218" s="14">
        <f t="shared" ref="N218:U218" si="108">IF(N217=0,0,ROUNDDOWN(N217*$M218,0))</f>
        <v>0</v>
      </c>
      <c r="O218" s="12">
        <f t="shared" si="108"/>
        <v>0</v>
      </c>
      <c r="P218" s="12">
        <f t="shared" si="108"/>
        <v>0</v>
      </c>
      <c r="Q218" s="12">
        <f t="shared" si="108"/>
        <v>0</v>
      </c>
      <c r="R218" s="12">
        <f t="shared" si="108"/>
        <v>0</v>
      </c>
      <c r="S218" s="12">
        <f t="shared" si="108"/>
        <v>0</v>
      </c>
      <c r="T218" s="12">
        <f t="shared" si="108"/>
        <v>0</v>
      </c>
      <c r="U218" s="13">
        <f t="shared" si="108"/>
        <v>0</v>
      </c>
      <c r="V218" s="7"/>
      <c r="W218" s="97"/>
      <c r="X218" s="7"/>
    </row>
    <row r="219" spans="1:24" ht="15.75" customHeight="1" x14ac:dyDescent="0.15">
      <c r="A219" s="7"/>
      <c r="B219" s="172"/>
      <c r="C219" s="131"/>
      <c r="D219" s="131"/>
      <c r="E219" s="173"/>
      <c r="F219" s="130"/>
      <c r="G219" s="131"/>
      <c r="H219" s="132"/>
      <c r="I219" s="98"/>
      <c r="J219" s="99"/>
      <c r="K219" s="144"/>
      <c r="L219" s="145"/>
      <c r="M219" s="63">
        <v>0</v>
      </c>
      <c r="N219" s="81"/>
      <c r="O219" s="82"/>
      <c r="P219" s="82"/>
      <c r="Q219" s="82"/>
      <c r="R219" s="82"/>
      <c r="S219" s="82"/>
      <c r="T219" s="82"/>
      <c r="U219" s="83"/>
      <c r="V219" s="7"/>
      <c r="W219" s="61"/>
      <c r="X219" s="7"/>
    </row>
    <row r="220" spans="1:24" ht="15.75" customHeight="1" x14ac:dyDescent="0.15">
      <c r="A220" s="7"/>
      <c r="B220" s="151"/>
      <c r="C220" s="134"/>
      <c r="D220" s="134"/>
      <c r="E220" s="152"/>
      <c r="F220" s="133"/>
      <c r="G220" s="134"/>
      <c r="H220" s="135"/>
      <c r="I220" s="84"/>
      <c r="J220" s="85"/>
      <c r="K220" s="136"/>
      <c r="L220" s="137"/>
      <c r="M220" s="62">
        <f>+I220*K220</f>
        <v>0</v>
      </c>
      <c r="N220" s="14">
        <f t="shared" ref="N220:U220" si="109">IF(N219=0,0,ROUNDDOWN(N219*$M220,0))</f>
        <v>0</v>
      </c>
      <c r="O220" s="12">
        <f t="shared" si="109"/>
        <v>0</v>
      </c>
      <c r="P220" s="12">
        <f t="shared" si="109"/>
        <v>0</v>
      </c>
      <c r="Q220" s="12">
        <f t="shared" si="109"/>
        <v>0</v>
      </c>
      <c r="R220" s="12">
        <f t="shared" si="109"/>
        <v>0</v>
      </c>
      <c r="S220" s="12">
        <f t="shared" si="109"/>
        <v>0</v>
      </c>
      <c r="T220" s="12">
        <f t="shared" si="109"/>
        <v>0</v>
      </c>
      <c r="U220" s="13">
        <f t="shared" si="109"/>
        <v>0</v>
      </c>
      <c r="V220" s="7"/>
      <c r="W220" s="97"/>
      <c r="X220" s="7"/>
    </row>
    <row r="221" spans="1:24" ht="15.75" customHeight="1" x14ac:dyDescent="0.15">
      <c r="A221" s="7"/>
      <c r="B221" s="172"/>
      <c r="C221" s="131"/>
      <c r="D221" s="131"/>
      <c r="E221" s="173"/>
      <c r="F221" s="130"/>
      <c r="G221" s="131"/>
      <c r="H221" s="132"/>
      <c r="I221" s="98"/>
      <c r="J221" s="99"/>
      <c r="K221" s="144"/>
      <c r="L221" s="145"/>
      <c r="M221" s="63">
        <v>0</v>
      </c>
      <c r="N221" s="81"/>
      <c r="O221" s="82"/>
      <c r="P221" s="82"/>
      <c r="Q221" s="82"/>
      <c r="R221" s="82"/>
      <c r="S221" s="82"/>
      <c r="T221" s="82"/>
      <c r="U221" s="83"/>
      <c r="V221" s="7"/>
      <c r="W221" s="61"/>
      <c r="X221" s="7"/>
    </row>
    <row r="222" spans="1:24" ht="15.75" customHeight="1" x14ac:dyDescent="0.15">
      <c r="A222" s="7"/>
      <c r="B222" s="151"/>
      <c r="C222" s="134"/>
      <c r="D222" s="134"/>
      <c r="E222" s="152"/>
      <c r="F222" s="133"/>
      <c r="G222" s="134"/>
      <c r="H222" s="135"/>
      <c r="I222" s="84"/>
      <c r="J222" s="85"/>
      <c r="K222" s="136"/>
      <c r="L222" s="137"/>
      <c r="M222" s="62">
        <f>+I222*K222</f>
        <v>0</v>
      </c>
      <c r="N222" s="14">
        <f t="shared" ref="N222:U222" si="110">IF(N221=0,0,ROUNDDOWN(N221*$M222,0))</f>
        <v>0</v>
      </c>
      <c r="O222" s="12">
        <f t="shared" si="110"/>
        <v>0</v>
      </c>
      <c r="P222" s="12">
        <f t="shared" si="110"/>
        <v>0</v>
      </c>
      <c r="Q222" s="12">
        <f t="shared" si="110"/>
        <v>0</v>
      </c>
      <c r="R222" s="12">
        <f t="shared" si="110"/>
        <v>0</v>
      </c>
      <c r="S222" s="12">
        <f t="shared" si="110"/>
        <v>0</v>
      </c>
      <c r="T222" s="12">
        <f t="shared" si="110"/>
        <v>0</v>
      </c>
      <c r="U222" s="13">
        <f t="shared" si="110"/>
        <v>0</v>
      </c>
      <c r="V222" s="7"/>
      <c r="W222" s="97"/>
      <c r="X222" s="7"/>
    </row>
    <row r="223" spans="1:24" ht="15.75" customHeight="1" x14ac:dyDescent="0.15">
      <c r="A223" s="7"/>
      <c r="B223" s="172"/>
      <c r="C223" s="131"/>
      <c r="D223" s="131"/>
      <c r="E223" s="173"/>
      <c r="F223" s="130"/>
      <c r="G223" s="131"/>
      <c r="H223" s="132"/>
      <c r="I223" s="98"/>
      <c r="J223" s="99"/>
      <c r="K223" s="144"/>
      <c r="L223" s="145"/>
      <c r="M223" s="63">
        <v>0</v>
      </c>
      <c r="N223" s="81"/>
      <c r="O223" s="82"/>
      <c r="P223" s="82"/>
      <c r="Q223" s="82"/>
      <c r="R223" s="82"/>
      <c r="S223" s="82"/>
      <c r="T223" s="82"/>
      <c r="U223" s="83"/>
      <c r="V223" s="7"/>
      <c r="W223" s="61"/>
      <c r="X223" s="7"/>
    </row>
    <row r="224" spans="1:24" ht="15.75" customHeight="1" x14ac:dyDescent="0.15">
      <c r="A224" s="7"/>
      <c r="B224" s="151"/>
      <c r="C224" s="134"/>
      <c r="D224" s="134"/>
      <c r="E224" s="152"/>
      <c r="F224" s="133"/>
      <c r="G224" s="134"/>
      <c r="H224" s="135"/>
      <c r="I224" s="84"/>
      <c r="J224" s="85"/>
      <c r="K224" s="136"/>
      <c r="L224" s="137"/>
      <c r="M224" s="62">
        <f>+I224*K224</f>
        <v>0</v>
      </c>
      <c r="N224" s="14">
        <f t="shared" ref="N224:U224" si="111">IF(N223=0,0,ROUNDDOWN(N223*$M224,0))</f>
        <v>0</v>
      </c>
      <c r="O224" s="12">
        <f t="shared" si="111"/>
        <v>0</v>
      </c>
      <c r="P224" s="12">
        <f t="shared" si="111"/>
        <v>0</v>
      </c>
      <c r="Q224" s="12">
        <f t="shared" si="111"/>
        <v>0</v>
      </c>
      <c r="R224" s="12">
        <f t="shared" si="111"/>
        <v>0</v>
      </c>
      <c r="S224" s="12">
        <f t="shared" si="111"/>
        <v>0</v>
      </c>
      <c r="T224" s="12">
        <f t="shared" si="111"/>
        <v>0</v>
      </c>
      <c r="U224" s="13">
        <f t="shared" si="111"/>
        <v>0</v>
      </c>
      <c r="V224" s="7"/>
      <c r="W224" s="97"/>
      <c r="X224" s="7"/>
    </row>
    <row r="225" spans="1:24" ht="15.75" customHeight="1" x14ac:dyDescent="0.15">
      <c r="A225" s="7"/>
      <c r="B225" s="172"/>
      <c r="C225" s="131"/>
      <c r="D225" s="131"/>
      <c r="E225" s="173"/>
      <c r="F225" s="130"/>
      <c r="G225" s="131"/>
      <c r="H225" s="132"/>
      <c r="I225" s="98"/>
      <c r="J225" s="99"/>
      <c r="K225" s="144"/>
      <c r="L225" s="145"/>
      <c r="M225" s="63">
        <v>0</v>
      </c>
      <c r="N225" s="81"/>
      <c r="O225" s="82"/>
      <c r="P225" s="82"/>
      <c r="Q225" s="82"/>
      <c r="R225" s="82"/>
      <c r="S225" s="82"/>
      <c r="T225" s="82"/>
      <c r="U225" s="83"/>
      <c r="V225" s="7"/>
      <c r="W225" s="61"/>
      <c r="X225" s="7"/>
    </row>
    <row r="226" spans="1:24" ht="15.75" customHeight="1" x14ac:dyDescent="0.15">
      <c r="A226" s="7"/>
      <c r="B226" s="151"/>
      <c r="C226" s="134"/>
      <c r="D226" s="134"/>
      <c r="E226" s="152"/>
      <c r="F226" s="133"/>
      <c r="G226" s="134"/>
      <c r="H226" s="135"/>
      <c r="I226" s="84"/>
      <c r="J226" s="85"/>
      <c r="K226" s="136"/>
      <c r="L226" s="137"/>
      <c r="M226" s="62">
        <f>+I226*K226</f>
        <v>0</v>
      </c>
      <c r="N226" s="14">
        <f t="shared" ref="N226:U226" si="112">IF(N225=0,0,ROUNDDOWN(N225*$M226,0))</f>
        <v>0</v>
      </c>
      <c r="O226" s="12">
        <f t="shared" si="112"/>
        <v>0</v>
      </c>
      <c r="P226" s="12">
        <f t="shared" si="112"/>
        <v>0</v>
      </c>
      <c r="Q226" s="12">
        <f t="shared" si="112"/>
        <v>0</v>
      </c>
      <c r="R226" s="12">
        <f t="shared" si="112"/>
        <v>0</v>
      </c>
      <c r="S226" s="12">
        <f t="shared" si="112"/>
        <v>0</v>
      </c>
      <c r="T226" s="12">
        <f t="shared" si="112"/>
        <v>0</v>
      </c>
      <c r="U226" s="13">
        <f t="shared" si="112"/>
        <v>0</v>
      </c>
      <c r="V226" s="7"/>
      <c r="W226" s="97"/>
      <c r="X226" s="7"/>
    </row>
    <row r="227" spans="1:24" ht="15.75" customHeight="1" x14ac:dyDescent="0.15">
      <c r="A227" s="7"/>
      <c r="B227" s="172"/>
      <c r="C227" s="131"/>
      <c r="D227" s="131"/>
      <c r="E227" s="173"/>
      <c r="F227" s="130"/>
      <c r="G227" s="131"/>
      <c r="H227" s="132"/>
      <c r="I227" s="98"/>
      <c r="J227" s="99"/>
      <c r="K227" s="144"/>
      <c r="L227" s="145"/>
      <c r="M227" s="63">
        <v>0</v>
      </c>
      <c r="N227" s="81"/>
      <c r="O227" s="82"/>
      <c r="P227" s="82"/>
      <c r="Q227" s="82"/>
      <c r="R227" s="82"/>
      <c r="S227" s="82"/>
      <c r="T227" s="82"/>
      <c r="U227" s="83"/>
      <c r="V227" s="7"/>
      <c r="W227" s="61"/>
      <c r="X227" s="7"/>
    </row>
    <row r="228" spans="1:24" ht="15.75" customHeight="1" x14ac:dyDescent="0.15">
      <c r="A228" s="7"/>
      <c r="B228" s="151"/>
      <c r="C228" s="134"/>
      <c r="D228" s="134"/>
      <c r="E228" s="152"/>
      <c r="F228" s="133"/>
      <c r="G228" s="134"/>
      <c r="H228" s="135"/>
      <c r="I228" s="84"/>
      <c r="J228" s="85"/>
      <c r="K228" s="136"/>
      <c r="L228" s="137"/>
      <c r="M228" s="62">
        <f>+I228*K228</f>
        <v>0</v>
      </c>
      <c r="N228" s="14">
        <f t="shared" ref="N228:U228" si="113">IF(N227=0,0,ROUNDDOWN(N227*$M228,0))</f>
        <v>0</v>
      </c>
      <c r="O228" s="12">
        <f t="shared" si="113"/>
        <v>0</v>
      </c>
      <c r="P228" s="12">
        <f t="shared" si="113"/>
        <v>0</v>
      </c>
      <c r="Q228" s="12">
        <f t="shared" si="113"/>
        <v>0</v>
      </c>
      <c r="R228" s="12">
        <f t="shared" si="113"/>
        <v>0</v>
      </c>
      <c r="S228" s="12">
        <f t="shared" si="113"/>
        <v>0</v>
      </c>
      <c r="T228" s="12">
        <f t="shared" si="113"/>
        <v>0</v>
      </c>
      <c r="U228" s="13">
        <f t="shared" si="113"/>
        <v>0</v>
      </c>
      <c r="V228" s="7"/>
      <c r="W228" s="97"/>
      <c r="X228" s="7"/>
    </row>
    <row r="229" spans="1:24" ht="15.75" customHeight="1" x14ac:dyDescent="0.15">
      <c r="A229" s="7"/>
      <c r="B229" s="172"/>
      <c r="C229" s="131"/>
      <c r="D229" s="131"/>
      <c r="E229" s="173"/>
      <c r="F229" s="130"/>
      <c r="G229" s="131"/>
      <c r="H229" s="132"/>
      <c r="I229" s="98"/>
      <c r="J229" s="99"/>
      <c r="K229" s="144"/>
      <c r="L229" s="145"/>
      <c r="M229" s="63">
        <v>0</v>
      </c>
      <c r="N229" s="81"/>
      <c r="O229" s="82"/>
      <c r="P229" s="82"/>
      <c r="Q229" s="82"/>
      <c r="R229" s="82"/>
      <c r="S229" s="82"/>
      <c r="T229" s="82"/>
      <c r="U229" s="83"/>
      <c r="V229" s="7"/>
      <c r="W229" s="61"/>
      <c r="X229" s="7"/>
    </row>
    <row r="230" spans="1:24" ht="15.75" customHeight="1" x14ac:dyDescent="0.15">
      <c r="A230" s="7"/>
      <c r="B230" s="151"/>
      <c r="C230" s="134"/>
      <c r="D230" s="134"/>
      <c r="E230" s="152"/>
      <c r="F230" s="133"/>
      <c r="G230" s="134"/>
      <c r="H230" s="135"/>
      <c r="I230" s="84"/>
      <c r="J230" s="85"/>
      <c r="K230" s="136"/>
      <c r="L230" s="137"/>
      <c r="M230" s="62">
        <f>+I230*K230</f>
        <v>0</v>
      </c>
      <c r="N230" s="14">
        <f t="shared" ref="N230:U230" si="114">IF(N229=0,0,ROUNDDOWN(N229*$M230,0))</f>
        <v>0</v>
      </c>
      <c r="O230" s="12">
        <f t="shared" si="114"/>
        <v>0</v>
      </c>
      <c r="P230" s="12">
        <f t="shared" si="114"/>
        <v>0</v>
      </c>
      <c r="Q230" s="12">
        <f t="shared" si="114"/>
        <v>0</v>
      </c>
      <c r="R230" s="12">
        <f t="shared" si="114"/>
        <v>0</v>
      </c>
      <c r="S230" s="12">
        <f t="shared" si="114"/>
        <v>0</v>
      </c>
      <c r="T230" s="12">
        <f t="shared" si="114"/>
        <v>0</v>
      </c>
      <c r="U230" s="13">
        <f t="shared" si="114"/>
        <v>0</v>
      </c>
      <c r="V230" s="7"/>
      <c r="W230" s="97"/>
      <c r="X230" s="7"/>
    </row>
    <row r="231" spans="1:24" ht="15.75" customHeight="1" x14ac:dyDescent="0.15">
      <c r="A231" s="7"/>
      <c r="B231" s="172"/>
      <c r="C231" s="131"/>
      <c r="D231" s="131"/>
      <c r="E231" s="173"/>
      <c r="F231" s="130"/>
      <c r="G231" s="131"/>
      <c r="H231" s="132"/>
      <c r="I231" s="98"/>
      <c r="J231" s="99"/>
      <c r="K231" s="144"/>
      <c r="L231" s="145"/>
      <c r="M231" s="63">
        <v>0</v>
      </c>
      <c r="N231" s="81"/>
      <c r="O231" s="82"/>
      <c r="P231" s="82"/>
      <c r="Q231" s="82"/>
      <c r="R231" s="82"/>
      <c r="S231" s="82"/>
      <c r="T231" s="82"/>
      <c r="U231" s="83"/>
      <c r="V231" s="7"/>
      <c r="W231" s="61"/>
      <c r="X231" s="7"/>
    </row>
    <row r="232" spans="1:24" ht="15.75" customHeight="1" x14ac:dyDescent="0.15">
      <c r="A232" s="7"/>
      <c r="B232" s="151"/>
      <c r="C232" s="134"/>
      <c r="D232" s="134"/>
      <c r="E232" s="152"/>
      <c r="F232" s="133"/>
      <c r="G232" s="134"/>
      <c r="H232" s="135"/>
      <c r="I232" s="84"/>
      <c r="J232" s="85"/>
      <c r="K232" s="136"/>
      <c r="L232" s="137"/>
      <c r="M232" s="62">
        <f>+I232*K232</f>
        <v>0</v>
      </c>
      <c r="N232" s="14">
        <f t="shared" ref="N232:U232" si="115">IF(N231=0,0,ROUNDDOWN(N231*$M232,0))</f>
        <v>0</v>
      </c>
      <c r="O232" s="12">
        <f t="shared" si="115"/>
        <v>0</v>
      </c>
      <c r="P232" s="12">
        <f t="shared" si="115"/>
        <v>0</v>
      </c>
      <c r="Q232" s="12">
        <f t="shared" si="115"/>
        <v>0</v>
      </c>
      <c r="R232" s="12">
        <f t="shared" si="115"/>
        <v>0</v>
      </c>
      <c r="S232" s="12">
        <f t="shared" si="115"/>
        <v>0</v>
      </c>
      <c r="T232" s="12">
        <f t="shared" si="115"/>
        <v>0</v>
      </c>
      <c r="U232" s="13">
        <f t="shared" si="115"/>
        <v>0</v>
      </c>
      <c r="V232" s="7"/>
      <c r="W232" s="97"/>
      <c r="X232" s="7"/>
    </row>
    <row r="233" spans="1:24" ht="15.75" customHeight="1" x14ac:dyDescent="0.15">
      <c r="A233" s="7"/>
      <c r="B233" s="172"/>
      <c r="C233" s="131"/>
      <c r="D233" s="131"/>
      <c r="E233" s="173"/>
      <c r="F233" s="130"/>
      <c r="G233" s="131"/>
      <c r="H233" s="132"/>
      <c r="I233" s="98"/>
      <c r="J233" s="99"/>
      <c r="K233" s="144"/>
      <c r="L233" s="145"/>
      <c r="M233" s="63">
        <v>0</v>
      </c>
      <c r="N233" s="81"/>
      <c r="O233" s="82"/>
      <c r="P233" s="82"/>
      <c r="Q233" s="82"/>
      <c r="R233" s="82"/>
      <c r="S233" s="82"/>
      <c r="T233" s="82"/>
      <c r="U233" s="83"/>
      <c r="V233" s="7"/>
      <c r="W233" s="61"/>
      <c r="X233" s="7"/>
    </row>
    <row r="234" spans="1:24" ht="15.75" customHeight="1" x14ac:dyDescent="0.15">
      <c r="A234" s="7"/>
      <c r="B234" s="151"/>
      <c r="C234" s="134"/>
      <c r="D234" s="134"/>
      <c r="E234" s="152"/>
      <c r="F234" s="133"/>
      <c r="G234" s="134"/>
      <c r="H234" s="135"/>
      <c r="I234" s="84"/>
      <c r="J234" s="85"/>
      <c r="K234" s="136"/>
      <c r="L234" s="137"/>
      <c r="M234" s="62">
        <f>+I234*K234</f>
        <v>0</v>
      </c>
      <c r="N234" s="14">
        <f t="shared" ref="N234:U234" si="116">IF(N233=0,0,ROUNDDOWN(N233*$M234,0))</f>
        <v>0</v>
      </c>
      <c r="O234" s="12">
        <f t="shared" si="116"/>
        <v>0</v>
      </c>
      <c r="P234" s="12">
        <f t="shared" si="116"/>
        <v>0</v>
      </c>
      <c r="Q234" s="12">
        <f t="shared" si="116"/>
        <v>0</v>
      </c>
      <c r="R234" s="12">
        <f t="shared" si="116"/>
        <v>0</v>
      </c>
      <c r="S234" s="12">
        <f t="shared" si="116"/>
        <v>0</v>
      </c>
      <c r="T234" s="12">
        <f t="shared" si="116"/>
        <v>0</v>
      </c>
      <c r="U234" s="13">
        <f t="shared" si="116"/>
        <v>0</v>
      </c>
      <c r="V234" s="7"/>
      <c r="W234" s="97"/>
      <c r="X234" s="7"/>
    </row>
    <row r="235" spans="1:24" ht="15.75" customHeight="1" x14ac:dyDescent="0.15">
      <c r="A235" s="7"/>
      <c r="B235" s="172"/>
      <c r="C235" s="131"/>
      <c r="D235" s="131"/>
      <c r="E235" s="173"/>
      <c r="F235" s="130"/>
      <c r="G235" s="131"/>
      <c r="H235" s="132"/>
      <c r="I235" s="98"/>
      <c r="J235" s="99"/>
      <c r="K235" s="144"/>
      <c r="L235" s="145"/>
      <c r="M235" s="63">
        <v>0</v>
      </c>
      <c r="N235" s="81"/>
      <c r="O235" s="82"/>
      <c r="P235" s="82"/>
      <c r="Q235" s="82"/>
      <c r="R235" s="82"/>
      <c r="S235" s="82"/>
      <c r="T235" s="82"/>
      <c r="U235" s="83"/>
      <c r="V235" s="7"/>
      <c r="W235" s="61"/>
      <c r="X235" s="7"/>
    </row>
    <row r="236" spans="1:24" ht="15.75" customHeight="1" x14ac:dyDescent="0.15">
      <c r="A236" s="7"/>
      <c r="B236" s="151"/>
      <c r="C236" s="134"/>
      <c r="D236" s="134"/>
      <c r="E236" s="152"/>
      <c r="F236" s="133"/>
      <c r="G236" s="134"/>
      <c r="H236" s="135"/>
      <c r="I236" s="84"/>
      <c r="J236" s="85"/>
      <c r="K236" s="136"/>
      <c r="L236" s="137"/>
      <c r="M236" s="62">
        <f>+I236*K236</f>
        <v>0</v>
      </c>
      <c r="N236" s="14">
        <f t="shared" ref="N236:U236" si="117">IF(N235=0,0,ROUNDDOWN(N235*$M236,0))</f>
        <v>0</v>
      </c>
      <c r="O236" s="12">
        <f t="shared" si="117"/>
        <v>0</v>
      </c>
      <c r="P236" s="12">
        <f t="shared" si="117"/>
        <v>0</v>
      </c>
      <c r="Q236" s="12">
        <f t="shared" si="117"/>
        <v>0</v>
      </c>
      <c r="R236" s="12">
        <f t="shared" si="117"/>
        <v>0</v>
      </c>
      <c r="S236" s="12">
        <f t="shared" si="117"/>
        <v>0</v>
      </c>
      <c r="T236" s="12">
        <f t="shared" si="117"/>
        <v>0</v>
      </c>
      <c r="U236" s="13">
        <f t="shared" si="117"/>
        <v>0</v>
      </c>
      <c r="V236" s="7"/>
      <c r="W236" s="97"/>
      <c r="X236" s="7"/>
    </row>
    <row r="237" spans="1:24" ht="15.75" customHeight="1" x14ac:dyDescent="0.15">
      <c r="A237" s="7"/>
      <c r="B237" s="172"/>
      <c r="C237" s="131"/>
      <c r="D237" s="131"/>
      <c r="E237" s="173"/>
      <c r="F237" s="130"/>
      <c r="G237" s="131"/>
      <c r="H237" s="132"/>
      <c r="I237" s="98"/>
      <c r="J237" s="99"/>
      <c r="K237" s="144"/>
      <c r="L237" s="145"/>
      <c r="M237" s="63">
        <v>0</v>
      </c>
      <c r="N237" s="81"/>
      <c r="O237" s="82"/>
      <c r="P237" s="82"/>
      <c r="Q237" s="82"/>
      <c r="R237" s="82"/>
      <c r="S237" s="82"/>
      <c r="T237" s="82"/>
      <c r="U237" s="83"/>
      <c r="V237" s="7"/>
      <c r="W237" s="61"/>
      <c r="X237" s="7"/>
    </row>
    <row r="238" spans="1:24" ht="15.75" customHeight="1" x14ac:dyDescent="0.15">
      <c r="A238" s="7"/>
      <c r="B238" s="151"/>
      <c r="C238" s="134"/>
      <c r="D238" s="134"/>
      <c r="E238" s="152"/>
      <c r="F238" s="133"/>
      <c r="G238" s="134"/>
      <c r="H238" s="135"/>
      <c r="I238" s="84"/>
      <c r="J238" s="85"/>
      <c r="K238" s="136"/>
      <c r="L238" s="137"/>
      <c r="M238" s="62">
        <f>+I238*K238</f>
        <v>0</v>
      </c>
      <c r="N238" s="14">
        <f t="shared" ref="N238:U238" si="118">IF(N237=0,0,ROUNDDOWN(N237*$M238,0))</f>
        <v>0</v>
      </c>
      <c r="O238" s="12">
        <f t="shared" si="118"/>
        <v>0</v>
      </c>
      <c r="P238" s="12">
        <f t="shared" si="118"/>
        <v>0</v>
      </c>
      <c r="Q238" s="12">
        <f t="shared" si="118"/>
        <v>0</v>
      </c>
      <c r="R238" s="12">
        <f t="shared" si="118"/>
        <v>0</v>
      </c>
      <c r="S238" s="12">
        <f t="shared" si="118"/>
        <v>0</v>
      </c>
      <c r="T238" s="12">
        <f t="shared" si="118"/>
        <v>0</v>
      </c>
      <c r="U238" s="13">
        <f t="shared" si="118"/>
        <v>0</v>
      </c>
      <c r="V238" s="7"/>
      <c r="W238" s="97"/>
      <c r="X238" s="7"/>
    </row>
    <row r="239" spans="1:24" ht="15.75" customHeight="1" x14ac:dyDescent="0.15">
      <c r="A239" s="7"/>
      <c r="B239" s="172"/>
      <c r="C239" s="131"/>
      <c r="D239" s="131"/>
      <c r="E239" s="173"/>
      <c r="F239" s="130"/>
      <c r="G239" s="131"/>
      <c r="H239" s="132"/>
      <c r="I239" s="98"/>
      <c r="J239" s="99"/>
      <c r="K239" s="144"/>
      <c r="L239" s="145"/>
      <c r="M239" s="63">
        <v>0</v>
      </c>
      <c r="N239" s="81"/>
      <c r="O239" s="82"/>
      <c r="P239" s="82"/>
      <c r="Q239" s="82"/>
      <c r="R239" s="82"/>
      <c r="S239" s="82"/>
      <c r="T239" s="82"/>
      <c r="U239" s="83"/>
      <c r="V239" s="7"/>
      <c r="W239" s="61"/>
      <c r="X239" s="7"/>
    </row>
    <row r="240" spans="1:24" ht="15.75" customHeight="1" x14ac:dyDescent="0.15">
      <c r="A240" s="7"/>
      <c r="B240" s="151"/>
      <c r="C240" s="134"/>
      <c r="D240" s="134"/>
      <c r="E240" s="152"/>
      <c r="F240" s="133"/>
      <c r="G240" s="134"/>
      <c r="H240" s="135"/>
      <c r="I240" s="84"/>
      <c r="J240" s="85"/>
      <c r="K240" s="136"/>
      <c r="L240" s="137"/>
      <c r="M240" s="62">
        <f>+I240*K240</f>
        <v>0</v>
      </c>
      <c r="N240" s="14">
        <f t="shared" ref="N240:U240" si="119">IF(N239=0,0,ROUNDDOWN(N239*$M240,0))</f>
        <v>0</v>
      </c>
      <c r="O240" s="12">
        <f t="shared" si="119"/>
        <v>0</v>
      </c>
      <c r="P240" s="12">
        <f t="shared" si="119"/>
        <v>0</v>
      </c>
      <c r="Q240" s="12">
        <f t="shared" si="119"/>
        <v>0</v>
      </c>
      <c r="R240" s="12">
        <f t="shared" si="119"/>
        <v>0</v>
      </c>
      <c r="S240" s="12">
        <f t="shared" si="119"/>
        <v>0</v>
      </c>
      <c r="T240" s="12">
        <f t="shared" si="119"/>
        <v>0</v>
      </c>
      <c r="U240" s="13">
        <f t="shared" si="119"/>
        <v>0</v>
      </c>
      <c r="V240" s="7"/>
      <c r="W240" s="97"/>
      <c r="X240" s="7"/>
    </row>
    <row r="241" spans="1:24" ht="15.75" customHeight="1" x14ac:dyDescent="0.15">
      <c r="A241" s="7"/>
      <c r="B241" s="172"/>
      <c r="C241" s="131"/>
      <c r="D241" s="131"/>
      <c r="E241" s="173"/>
      <c r="F241" s="130"/>
      <c r="G241" s="131"/>
      <c r="H241" s="132"/>
      <c r="I241" s="98"/>
      <c r="J241" s="99"/>
      <c r="K241" s="144"/>
      <c r="L241" s="145"/>
      <c r="M241" s="63">
        <v>0</v>
      </c>
      <c r="N241" s="81"/>
      <c r="O241" s="82"/>
      <c r="P241" s="82"/>
      <c r="Q241" s="82"/>
      <c r="R241" s="82"/>
      <c r="S241" s="82"/>
      <c r="T241" s="82"/>
      <c r="U241" s="83"/>
      <c r="V241" s="7"/>
      <c r="W241" s="61"/>
      <c r="X241" s="7"/>
    </row>
    <row r="242" spans="1:24" ht="15.75" customHeight="1" x14ac:dyDescent="0.15">
      <c r="A242" s="7"/>
      <c r="B242" s="151"/>
      <c r="C242" s="134"/>
      <c r="D242" s="134"/>
      <c r="E242" s="152"/>
      <c r="F242" s="133"/>
      <c r="G242" s="134"/>
      <c r="H242" s="135"/>
      <c r="I242" s="84"/>
      <c r="J242" s="85"/>
      <c r="K242" s="136"/>
      <c r="L242" s="137"/>
      <c r="M242" s="62">
        <f>+I242*K242</f>
        <v>0</v>
      </c>
      <c r="N242" s="14">
        <f t="shared" ref="N242:U242" si="120">IF(N241=0,0,ROUNDDOWN(N241*$M242,0))</f>
        <v>0</v>
      </c>
      <c r="O242" s="12">
        <f t="shared" si="120"/>
        <v>0</v>
      </c>
      <c r="P242" s="12">
        <f t="shared" si="120"/>
        <v>0</v>
      </c>
      <c r="Q242" s="12">
        <f t="shared" si="120"/>
        <v>0</v>
      </c>
      <c r="R242" s="12">
        <f t="shared" si="120"/>
        <v>0</v>
      </c>
      <c r="S242" s="12">
        <f t="shared" si="120"/>
        <v>0</v>
      </c>
      <c r="T242" s="12">
        <f t="shared" si="120"/>
        <v>0</v>
      </c>
      <c r="U242" s="13">
        <f t="shared" si="120"/>
        <v>0</v>
      </c>
      <c r="V242" s="7"/>
      <c r="W242" s="97"/>
      <c r="X242" s="7"/>
    </row>
    <row r="243" spans="1:24" ht="15.75" customHeight="1" x14ac:dyDescent="0.15">
      <c r="A243" s="7"/>
      <c r="B243" s="172"/>
      <c r="C243" s="131"/>
      <c r="D243" s="131"/>
      <c r="E243" s="173"/>
      <c r="F243" s="130"/>
      <c r="G243" s="131"/>
      <c r="H243" s="132"/>
      <c r="I243" s="98"/>
      <c r="J243" s="99"/>
      <c r="K243" s="144"/>
      <c r="L243" s="145"/>
      <c r="M243" s="63">
        <v>0</v>
      </c>
      <c r="N243" s="81"/>
      <c r="O243" s="82"/>
      <c r="P243" s="82"/>
      <c r="Q243" s="82"/>
      <c r="R243" s="82"/>
      <c r="S243" s="82"/>
      <c r="T243" s="82"/>
      <c r="U243" s="83"/>
      <c r="V243" s="7"/>
      <c r="W243" s="61"/>
      <c r="X243" s="7"/>
    </row>
    <row r="244" spans="1:24" ht="15.75" customHeight="1" x14ac:dyDescent="0.15">
      <c r="A244" s="7"/>
      <c r="B244" s="151"/>
      <c r="C244" s="134"/>
      <c r="D244" s="134"/>
      <c r="E244" s="152"/>
      <c r="F244" s="133"/>
      <c r="G244" s="134"/>
      <c r="H244" s="135"/>
      <c r="I244" s="84"/>
      <c r="J244" s="85"/>
      <c r="K244" s="136"/>
      <c r="L244" s="137"/>
      <c r="M244" s="62">
        <f>+I244*K244</f>
        <v>0</v>
      </c>
      <c r="N244" s="14">
        <f t="shared" ref="N244:U244" si="121">IF(N243=0,0,ROUNDDOWN(N243*$M244,0))</f>
        <v>0</v>
      </c>
      <c r="O244" s="12">
        <f t="shared" si="121"/>
        <v>0</v>
      </c>
      <c r="P244" s="12">
        <f t="shared" si="121"/>
        <v>0</v>
      </c>
      <c r="Q244" s="12">
        <f t="shared" si="121"/>
        <v>0</v>
      </c>
      <c r="R244" s="12">
        <f t="shared" si="121"/>
        <v>0</v>
      </c>
      <c r="S244" s="12">
        <f t="shared" si="121"/>
        <v>0</v>
      </c>
      <c r="T244" s="12">
        <f t="shared" si="121"/>
        <v>0</v>
      </c>
      <c r="U244" s="13">
        <f t="shared" si="121"/>
        <v>0</v>
      </c>
      <c r="V244" s="7"/>
      <c r="W244" s="97"/>
      <c r="X244" s="7"/>
    </row>
    <row r="245" spans="1:24" ht="15.75" customHeight="1" x14ac:dyDescent="0.15">
      <c r="A245" s="7"/>
      <c r="B245" s="172"/>
      <c r="C245" s="131"/>
      <c r="D245" s="131"/>
      <c r="E245" s="173"/>
      <c r="F245" s="130"/>
      <c r="G245" s="131"/>
      <c r="H245" s="132"/>
      <c r="I245" s="98"/>
      <c r="J245" s="99"/>
      <c r="K245" s="144"/>
      <c r="L245" s="145"/>
      <c r="M245" s="63">
        <v>0</v>
      </c>
      <c r="N245" s="81"/>
      <c r="O245" s="82"/>
      <c r="P245" s="82"/>
      <c r="Q245" s="82"/>
      <c r="R245" s="82"/>
      <c r="S245" s="82"/>
      <c r="T245" s="82"/>
      <c r="U245" s="83"/>
      <c r="V245" s="7"/>
      <c r="W245" s="61"/>
      <c r="X245" s="7"/>
    </row>
    <row r="246" spans="1:24" ht="15.75" customHeight="1" x14ac:dyDescent="0.15">
      <c r="A246" s="7"/>
      <c r="B246" s="151"/>
      <c r="C246" s="134"/>
      <c r="D246" s="134"/>
      <c r="E246" s="152"/>
      <c r="F246" s="133"/>
      <c r="G246" s="134"/>
      <c r="H246" s="135"/>
      <c r="I246" s="84"/>
      <c r="J246" s="85"/>
      <c r="K246" s="136"/>
      <c r="L246" s="137"/>
      <c r="M246" s="62">
        <f>+I246*K246</f>
        <v>0</v>
      </c>
      <c r="N246" s="14">
        <f t="shared" ref="N246:U246" si="122">IF(N245=0,0,ROUNDDOWN(N245*$M246,0))</f>
        <v>0</v>
      </c>
      <c r="O246" s="12">
        <f t="shared" si="122"/>
        <v>0</v>
      </c>
      <c r="P246" s="12">
        <f t="shared" si="122"/>
        <v>0</v>
      </c>
      <c r="Q246" s="12">
        <f t="shared" si="122"/>
        <v>0</v>
      </c>
      <c r="R246" s="12">
        <f t="shared" si="122"/>
        <v>0</v>
      </c>
      <c r="S246" s="12">
        <f t="shared" si="122"/>
        <v>0</v>
      </c>
      <c r="T246" s="12">
        <f t="shared" si="122"/>
        <v>0</v>
      </c>
      <c r="U246" s="13">
        <f t="shared" si="122"/>
        <v>0</v>
      </c>
      <c r="V246" s="7"/>
      <c r="W246" s="97"/>
      <c r="X246" s="7"/>
    </row>
    <row r="247" spans="1:24" ht="15.75" customHeight="1" x14ac:dyDescent="0.15">
      <c r="A247" s="7"/>
      <c r="B247" s="172"/>
      <c r="C247" s="131"/>
      <c r="D247" s="131"/>
      <c r="E247" s="173"/>
      <c r="F247" s="130"/>
      <c r="G247" s="131"/>
      <c r="H247" s="132"/>
      <c r="I247" s="98"/>
      <c r="J247" s="99"/>
      <c r="K247" s="144"/>
      <c r="L247" s="145"/>
      <c r="M247" s="63">
        <v>0</v>
      </c>
      <c r="N247" s="81"/>
      <c r="O247" s="82"/>
      <c r="P247" s="82"/>
      <c r="Q247" s="82"/>
      <c r="R247" s="82"/>
      <c r="S247" s="82"/>
      <c r="T247" s="82"/>
      <c r="U247" s="83"/>
      <c r="V247" s="7"/>
      <c r="W247" s="61"/>
      <c r="X247" s="7"/>
    </row>
    <row r="248" spans="1:24" ht="15.75" customHeight="1" x14ac:dyDescent="0.15">
      <c r="A248" s="7"/>
      <c r="B248" s="151"/>
      <c r="C248" s="134"/>
      <c r="D248" s="134"/>
      <c r="E248" s="152"/>
      <c r="F248" s="133"/>
      <c r="G248" s="134"/>
      <c r="H248" s="135"/>
      <c r="I248" s="84"/>
      <c r="J248" s="85"/>
      <c r="K248" s="136"/>
      <c r="L248" s="137"/>
      <c r="M248" s="62">
        <f>+I248*K248</f>
        <v>0</v>
      </c>
      <c r="N248" s="14">
        <f t="shared" ref="N248:U248" si="123">IF(N247=0,0,ROUNDDOWN(N247*$M248,0))</f>
        <v>0</v>
      </c>
      <c r="O248" s="12">
        <f t="shared" si="123"/>
        <v>0</v>
      </c>
      <c r="P248" s="12">
        <f t="shared" si="123"/>
        <v>0</v>
      </c>
      <c r="Q248" s="12">
        <f t="shared" si="123"/>
        <v>0</v>
      </c>
      <c r="R248" s="12">
        <f t="shared" si="123"/>
        <v>0</v>
      </c>
      <c r="S248" s="12">
        <f t="shared" si="123"/>
        <v>0</v>
      </c>
      <c r="T248" s="12">
        <f t="shared" si="123"/>
        <v>0</v>
      </c>
      <c r="U248" s="13">
        <f t="shared" si="123"/>
        <v>0</v>
      </c>
      <c r="V248" s="7"/>
      <c r="W248" s="97"/>
      <c r="X248" s="7"/>
    </row>
    <row r="249" spans="1:24" ht="15.75" customHeight="1" x14ac:dyDescent="0.15">
      <c r="A249" s="7"/>
      <c r="B249" s="172"/>
      <c r="C249" s="131"/>
      <c r="D249" s="131"/>
      <c r="E249" s="173"/>
      <c r="F249" s="130"/>
      <c r="G249" s="131"/>
      <c r="H249" s="132"/>
      <c r="I249" s="98"/>
      <c r="J249" s="99"/>
      <c r="K249" s="144"/>
      <c r="L249" s="145"/>
      <c r="M249" s="63">
        <v>0</v>
      </c>
      <c r="N249" s="81"/>
      <c r="O249" s="82"/>
      <c r="P249" s="82"/>
      <c r="Q249" s="82"/>
      <c r="R249" s="82"/>
      <c r="S249" s="82"/>
      <c r="T249" s="82"/>
      <c r="U249" s="83"/>
      <c r="V249" s="7"/>
      <c r="W249" s="61"/>
      <c r="X249" s="7"/>
    </row>
    <row r="250" spans="1:24" ht="15.75" customHeight="1" x14ac:dyDescent="0.15">
      <c r="A250" s="7"/>
      <c r="B250" s="151"/>
      <c r="C250" s="134"/>
      <c r="D250" s="134"/>
      <c r="E250" s="152"/>
      <c r="F250" s="133"/>
      <c r="G250" s="134"/>
      <c r="H250" s="135"/>
      <c r="I250" s="84"/>
      <c r="J250" s="85"/>
      <c r="K250" s="136"/>
      <c r="L250" s="137"/>
      <c r="M250" s="62">
        <f>+I250*K250</f>
        <v>0</v>
      </c>
      <c r="N250" s="14">
        <f t="shared" ref="N250:U250" si="124">IF(N249=0,0,ROUNDDOWN(N249*$M250,0))</f>
        <v>0</v>
      </c>
      <c r="O250" s="12">
        <f t="shared" si="124"/>
        <v>0</v>
      </c>
      <c r="P250" s="12">
        <f t="shared" si="124"/>
        <v>0</v>
      </c>
      <c r="Q250" s="12">
        <f t="shared" si="124"/>
        <v>0</v>
      </c>
      <c r="R250" s="12">
        <f t="shared" si="124"/>
        <v>0</v>
      </c>
      <c r="S250" s="12">
        <f t="shared" si="124"/>
        <v>0</v>
      </c>
      <c r="T250" s="12">
        <f t="shared" si="124"/>
        <v>0</v>
      </c>
      <c r="U250" s="13">
        <f t="shared" si="124"/>
        <v>0</v>
      </c>
      <c r="V250" s="7"/>
      <c r="W250" s="97"/>
      <c r="X250" s="7"/>
    </row>
    <row r="251" spans="1:24" ht="15.75" customHeight="1" x14ac:dyDescent="0.15">
      <c r="A251" s="7"/>
      <c r="B251" s="172"/>
      <c r="C251" s="131"/>
      <c r="D251" s="131"/>
      <c r="E251" s="173"/>
      <c r="F251" s="130"/>
      <c r="G251" s="131"/>
      <c r="H251" s="132"/>
      <c r="I251" s="98"/>
      <c r="J251" s="99"/>
      <c r="K251" s="144"/>
      <c r="L251" s="145"/>
      <c r="M251" s="63">
        <v>0</v>
      </c>
      <c r="N251" s="81"/>
      <c r="O251" s="82"/>
      <c r="P251" s="82"/>
      <c r="Q251" s="82"/>
      <c r="R251" s="82"/>
      <c r="S251" s="82"/>
      <c r="T251" s="82"/>
      <c r="U251" s="83"/>
      <c r="V251" s="7"/>
      <c r="W251" s="61"/>
      <c r="X251" s="7"/>
    </row>
    <row r="252" spans="1:24" ht="15.75" customHeight="1" x14ac:dyDescent="0.15">
      <c r="A252" s="7"/>
      <c r="B252" s="151"/>
      <c r="C252" s="134"/>
      <c r="D252" s="134"/>
      <c r="E252" s="152"/>
      <c r="F252" s="133"/>
      <c r="G252" s="134"/>
      <c r="H252" s="135"/>
      <c r="I252" s="84"/>
      <c r="J252" s="85"/>
      <c r="K252" s="136"/>
      <c r="L252" s="137"/>
      <c r="M252" s="62">
        <f>+I252*K252</f>
        <v>0</v>
      </c>
      <c r="N252" s="14">
        <f t="shared" ref="N252:U252" si="125">IF(N251=0,0,ROUNDDOWN(N251*$M252,0))</f>
        <v>0</v>
      </c>
      <c r="O252" s="12">
        <f t="shared" si="125"/>
        <v>0</v>
      </c>
      <c r="P252" s="12">
        <f t="shared" si="125"/>
        <v>0</v>
      </c>
      <c r="Q252" s="12">
        <f t="shared" si="125"/>
        <v>0</v>
      </c>
      <c r="R252" s="12">
        <f t="shared" si="125"/>
        <v>0</v>
      </c>
      <c r="S252" s="12">
        <f t="shared" si="125"/>
        <v>0</v>
      </c>
      <c r="T252" s="12">
        <f t="shared" si="125"/>
        <v>0</v>
      </c>
      <c r="U252" s="13">
        <f t="shared" si="125"/>
        <v>0</v>
      </c>
      <c r="V252" s="7"/>
      <c r="W252" s="97"/>
      <c r="X252" s="7"/>
    </row>
    <row r="253" spans="1:24" ht="15.75" customHeight="1" x14ac:dyDescent="0.15">
      <c r="A253" s="7"/>
      <c r="B253" s="172"/>
      <c r="C253" s="131"/>
      <c r="D253" s="131"/>
      <c r="E253" s="173"/>
      <c r="F253" s="130"/>
      <c r="G253" s="131"/>
      <c r="H253" s="132"/>
      <c r="I253" s="98"/>
      <c r="J253" s="99"/>
      <c r="K253" s="144"/>
      <c r="L253" s="145"/>
      <c r="M253" s="63">
        <v>0</v>
      </c>
      <c r="N253" s="81"/>
      <c r="O253" s="82"/>
      <c r="P253" s="82"/>
      <c r="Q253" s="82"/>
      <c r="R253" s="82"/>
      <c r="S253" s="82"/>
      <c r="T253" s="82"/>
      <c r="U253" s="83"/>
      <c r="V253" s="7"/>
      <c r="W253" s="61"/>
      <c r="X253" s="7"/>
    </row>
    <row r="254" spans="1:24" ht="15.75" customHeight="1" x14ac:dyDescent="0.15">
      <c r="A254" s="7"/>
      <c r="B254" s="151"/>
      <c r="C254" s="134"/>
      <c r="D254" s="134"/>
      <c r="E254" s="152"/>
      <c r="F254" s="133"/>
      <c r="G254" s="134"/>
      <c r="H254" s="135"/>
      <c r="I254" s="84"/>
      <c r="J254" s="85"/>
      <c r="K254" s="136"/>
      <c r="L254" s="137"/>
      <c r="M254" s="62">
        <f>+I254*K254</f>
        <v>0</v>
      </c>
      <c r="N254" s="14">
        <f t="shared" ref="N254:U254" si="126">IF(N253=0,0,ROUNDDOWN(N253*$M254,0))</f>
        <v>0</v>
      </c>
      <c r="O254" s="12">
        <f t="shared" si="126"/>
        <v>0</v>
      </c>
      <c r="P254" s="12">
        <f t="shared" si="126"/>
        <v>0</v>
      </c>
      <c r="Q254" s="12">
        <f t="shared" si="126"/>
        <v>0</v>
      </c>
      <c r="R254" s="12">
        <f t="shared" si="126"/>
        <v>0</v>
      </c>
      <c r="S254" s="12">
        <f t="shared" si="126"/>
        <v>0</v>
      </c>
      <c r="T254" s="12">
        <f t="shared" si="126"/>
        <v>0</v>
      </c>
      <c r="U254" s="13">
        <f t="shared" si="126"/>
        <v>0</v>
      </c>
      <c r="V254" s="7"/>
      <c r="W254" s="97"/>
      <c r="X254" s="7"/>
    </row>
    <row r="255" spans="1:24" ht="15.75" customHeight="1" x14ac:dyDescent="0.15">
      <c r="A255" s="7"/>
      <c r="B255" s="172"/>
      <c r="C255" s="131"/>
      <c r="D255" s="131"/>
      <c r="E255" s="173"/>
      <c r="F255" s="130"/>
      <c r="G255" s="131"/>
      <c r="H255" s="132"/>
      <c r="I255" s="98"/>
      <c r="J255" s="99"/>
      <c r="K255" s="144"/>
      <c r="L255" s="145"/>
      <c r="M255" s="63">
        <v>0</v>
      </c>
      <c r="N255" s="81"/>
      <c r="O255" s="82"/>
      <c r="P255" s="82"/>
      <c r="Q255" s="82"/>
      <c r="R255" s="82"/>
      <c r="S255" s="82"/>
      <c r="T255" s="82"/>
      <c r="U255" s="83"/>
      <c r="V255" s="7"/>
      <c r="W255" s="61"/>
      <c r="X255" s="7"/>
    </row>
    <row r="256" spans="1:24" ht="15.75" customHeight="1" x14ac:dyDescent="0.15">
      <c r="A256" s="7"/>
      <c r="B256" s="151"/>
      <c r="C256" s="134"/>
      <c r="D256" s="134"/>
      <c r="E256" s="152"/>
      <c r="F256" s="133"/>
      <c r="G256" s="134"/>
      <c r="H256" s="135"/>
      <c r="I256" s="84"/>
      <c r="J256" s="85"/>
      <c r="K256" s="136"/>
      <c r="L256" s="137"/>
      <c r="M256" s="62">
        <f>+I256*K256</f>
        <v>0</v>
      </c>
      <c r="N256" s="14">
        <f t="shared" ref="N256:U256" si="127">IF(N255=0,0,ROUNDDOWN(N255*$M256,0))</f>
        <v>0</v>
      </c>
      <c r="O256" s="12">
        <f t="shared" si="127"/>
        <v>0</v>
      </c>
      <c r="P256" s="12">
        <f t="shared" si="127"/>
        <v>0</v>
      </c>
      <c r="Q256" s="12">
        <f t="shared" si="127"/>
        <v>0</v>
      </c>
      <c r="R256" s="12">
        <f t="shared" si="127"/>
        <v>0</v>
      </c>
      <c r="S256" s="12">
        <f t="shared" si="127"/>
        <v>0</v>
      </c>
      <c r="T256" s="12">
        <f t="shared" si="127"/>
        <v>0</v>
      </c>
      <c r="U256" s="13">
        <f t="shared" si="127"/>
        <v>0</v>
      </c>
      <c r="V256" s="7"/>
      <c r="W256" s="97"/>
      <c r="X256" s="7"/>
    </row>
    <row r="257" spans="1:24" ht="15.75" customHeight="1" x14ac:dyDescent="0.15">
      <c r="A257" s="7"/>
      <c r="B257" s="172"/>
      <c r="C257" s="131"/>
      <c r="D257" s="131"/>
      <c r="E257" s="173"/>
      <c r="F257" s="130"/>
      <c r="G257" s="131"/>
      <c r="H257" s="132"/>
      <c r="I257" s="98"/>
      <c r="J257" s="99"/>
      <c r="K257" s="144"/>
      <c r="L257" s="145"/>
      <c r="M257" s="63">
        <v>0</v>
      </c>
      <c r="N257" s="81"/>
      <c r="O257" s="82"/>
      <c r="P257" s="82"/>
      <c r="Q257" s="82"/>
      <c r="R257" s="82"/>
      <c r="S257" s="82"/>
      <c r="T257" s="82"/>
      <c r="U257" s="83"/>
      <c r="V257" s="7"/>
      <c r="W257" s="61"/>
      <c r="X257" s="7"/>
    </row>
    <row r="258" spans="1:24" ht="15.75" customHeight="1" x14ac:dyDescent="0.15">
      <c r="A258" s="7"/>
      <c r="B258" s="151"/>
      <c r="C258" s="134"/>
      <c r="D258" s="134"/>
      <c r="E258" s="152"/>
      <c r="F258" s="133"/>
      <c r="G258" s="134"/>
      <c r="H258" s="135"/>
      <c r="I258" s="84"/>
      <c r="J258" s="85"/>
      <c r="K258" s="136"/>
      <c r="L258" s="137"/>
      <c r="M258" s="62">
        <f>+I258*K258</f>
        <v>0</v>
      </c>
      <c r="N258" s="14">
        <f t="shared" ref="N258:U258" si="128">IF(N257=0,0,ROUNDDOWN(N257*$M258,0))</f>
        <v>0</v>
      </c>
      <c r="O258" s="12">
        <f t="shared" si="128"/>
        <v>0</v>
      </c>
      <c r="P258" s="12">
        <f t="shared" si="128"/>
        <v>0</v>
      </c>
      <c r="Q258" s="12">
        <f t="shared" si="128"/>
        <v>0</v>
      </c>
      <c r="R258" s="12">
        <f t="shared" si="128"/>
        <v>0</v>
      </c>
      <c r="S258" s="12">
        <f t="shared" si="128"/>
        <v>0</v>
      </c>
      <c r="T258" s="12">
        <f t="shared" si="128"/>
        <v>0</v>
      </c>
      <c r="U258" s="13">
        <f t="shared" si="128"/>
        <v>0</v>
      </c>
      <c r="V258" s="7"/>
      <c r="W258" s="97"/>
      <c r="X258" s="7"/>
    </row>
    <row r="259" spans="1:24" ht="15.75" customHeight="1" x14ac:dyDescent="0.15">
      <c r="A259" s="7"/>
      <c r="B259" s="172"/>
      <c r="C259" s="131"/>
      <c r="D259" s="131"/>
      <c r="E259" s="173"/>
      <c r="F259" s="130"/>
      <c r="G259" s="131"/>
      <c r="H259" s="132"/>
      <c r="I259" s="98"/>
      <c r="J259" s="99"/>
      <c r="K259" s="144"/>
      <c r="L259" s="145"/>
      <c r="M259" s="63">
        <v>0</v>
      </c>
      <c r="N259" s="81"/>
      <c r="O259" s="82"/>
      <c r="P259" s="82"/>
      <c r="Q259" s="82"/>
      <c r="R259" s="82"/>
      <c r="S259" s="82"/>
      <c r="T259" s="82"/>
      <c r="U259" s="83"/>
      <c r="V259" s="7"/>
      <c r="W259" s="61"/>
      <c r="X259" s="7"/>
    </row>
    <row r="260" spans="1:24" ht="15.75" customHeight="1" x14ac:dyDescent="0.15">
      <c r="A260" s="7"/>
      <c r="B260" s="151"/>
      <c r="C260" s="134"/>
      <c r="D260" s="134"/>
      <c r="E260" s="152"/>
      <c r="F260" s="133"/>
      <c r="G260" s="134"/>
      <c r="H260" s="135"/>
      <c r="I260" s="84"/>
      <c r="J260" s="85"/>
      <c r="K260" s="136"/>
      <c r="L260" s="137"/>
      <c r="M260" s="62">
        <f>+I260*K260</f>
        <v>0</v>
      </c>
      <c r="N260" s="14">
        <f t="shared" ref="N260:U260" si="129">IF(N259=0,0,ROUNDDOWN(N259*$M260,0))</f>
        <v>0</v>
      </c>
      <c r="O260" s="12">
        <f t="shared" si="129"/>
        <v>0</v>
      </c>
      <c r="P260" s="12">
        <f t="shared" si="129"/>
        <v>0</v>
      </c>
      <c r="Q260" s="12">
        <f t="shared" si="129"/>
        <v>0</v>
      </c>
      <c r="R260" s="12">
        <f t="shared" si="129"/>
        <v>0</v>
      </c>
      <c r="S260" s="12">
        <f t="shared" si="129"/>
        <v>0</v>
      </c>
      <c r="T260" s="12">
        <f t="shared" si="129"/>
        <v>0</v>
      </c>
      <c r="U260" s="13">
        <f t="shared" si="129"/>
        <v>0</v>
      </c>
      <c r="V260" s="7"/>
      <c r="W260" s="97"/>
      <c r="X260" s="7"/>
    </row>
    <row r="261" spans="1:24" ht="15.75" customHeight="1" x14ac:dyDescent="0.15">
      <c r="A261" s="7"/>
      <c r="B261" s="172"/>
      <c r="C261" s="131"/>
      <c r="D261" s="131"/>
      <c r="E261" s="173"/>
      <c r="F261" s="130"/>
      <c r="G261" s="131"/>
      <c r="H261" s="132"/>
      <c r="I261" s="98"/>
      <c r="J261" s="99"/>
      <c r="K261" s="144"/>
      <c r="L261" s="145"/>
      <c r="M261" s="63">
        <v>0</v>
      </c>
      <c r="N261" s="81"/>
      <c r="O261" s="82"/>
      <c r="P261" s="82"/>
      <c r="Q261" s="82"/>
      <c r="R261" s="82"/>
      <c r="S261" s="82"/>
      <c r="T261" s="82"/>
      <c r="U261" s="83"/>
      <c r="V261" s="7"/>
      <c r="W261" s="61"/>
      <c r="X261" s="7"/>
    </row>
    <row r="262" spans="1:24" ht="15.75" customHeight="1" x14ac:dyDescent="0.15">
      <c r="A262" s="7"/>
      <c r="B262" s="151"/>
      <c r="C262" s="134"/>
      <c r="D262" s="134"/>
      <c r="E262" s="152"/>
      <c r="F262" s="133"/>
      <c r="G262" s="134"/>
      <c r="H262" s="135"/>
      <c r="I262" s="84"/>
      <c r="J262" s="85"/>
      <c r="K262" s="136"/>
      <c r="L262" s="137"/>
      <c r="M262" s="62">
        <f>+I262*K262</f>
        <v>0</v>
      </c>
      <c r="N262" s="14">
        <f t="shared" ref="N262:U262" si="130">IF(N261=0,0,ROUNDDOWN(N261*$M262,0))</f>
        <v>0</v>
      </c>
      <c r="O262" s="12">
        <f t="shared" si="130"/>
        <v>0</v>
      </c>
      <c r="P262" s="12">
        <f t="shared" si="130"/>
        <v>0</v>
      </c>
      <c r="Q262" s="12">
        <f t="shared" si="130"/>
        <v>0</v>
      </c>
      <c r="R262" s="12">
        <f t="shared" si="130"/>
        <v>0</v>
      </c>
      <c r="S262" s="12">
        <f t="shared" si="130"/>
        <v>0</v>
      </c>
      <c r="T262" s="12">
        <f t="shared" si="130"/>
        <v>0</v>
      </c>
      <c r="U262" s="13">
        <f t="shared" si="130"/>
        <v>0</v>
      </c>
      <c r="V262" s="7"/>
      <c r="W262" s="97"/>
      <c r="X262" s="7"/>
    </row>
    <row r="263" spans="1:24" ht="15.75" customHeight="1" x14ac:dyDescent="0.15">
      <c r="A263" s="7"/>
      <c r="B263" s="172"/>
      <c r="C263" s="131"/>
      <c r="D263" s="131"/>
      <c r="E263" s="173"/>
      <c r="F263" s="130"/>
      <c r="G263" s="131"/>
      <c r="H263" s="132"/>
      <c r="I263" s="98"/>
      <c r="J263" s="99"/>
      <c r="K263" s="144"/>
      <c r="L263" s="145"/>
      <c r="M263" s="63">
        <v>0</v>
      </c>
      <c r="N263" s="81"/>
      <c r="O263" s="82"/>
      <c r="P263" s="82"/>
      <c r="Q263" s="82"/>
      <c r="R263" s="82"/>
      <c r="S263" s="82"/>
      <c r="T263" s="82"/>
      <c r="U263" s="83"/>
      <c r="V263" s="7"/>
      <c r="W263" s="61"/>
      <c r="X263" s="7"/>
    </row>
    <row r="264" spans="1:24" ht="15.75" customHeight="1" x14ac:dyDescent="0.15">
      <c r="A264" s="7"/>
      <c r="B264" s="151"/>
      <c r="C264" s="134"/>
      <c r="D264" s="134"/>
      <c r="E264" s="152"/>
      <c r="F264" s="133"/>
      <c r="G264" s="134"/>
      <c r="H264" s="135"/>
      <c r="I264" s="84"/>
      <c r="J264" s="85"/>
      <c r="K264" s="136"/>
      <c r="L264" s="137"/>
      <c r="M264" s="62">
        <f>+I264*K264</f>
        <v>0</v>
      </c>
      <c r="N264" s="14">
        <f t="shared" ref="N264:U264" si="131">IF(N263=0,0,ROUNDDOWN(N263*$M264,0))</f>
        <v>0</v>
      </c>
      <c r="O264" s="12">
        <f t="shared" si="131"/>
        <v>0</v>
      </c>
      <c r="P264" s="12">
        <f t="shared" si="131"/>
        <v>0</v>
      </c>
      <c r="Q264" s="12">
        <f t="shared" si="131"/>
        <v>0</v>
      </c>
      <c r="R264" s="12">
        <f t="shared" si="131"/>
        <v>0</v>
      </c>
      <c r="S264" s="12">
        <f t="shared" si="131"/>
        <v>0</v>
      </c>
      <c r="T264" s="12">
        <f t="shared" si="131"/>
        <v>0</v>
      </c>
      <c r="U264" s="13">
        <f t="shared" si="131"/>
        <v>0</v>
      </c>
      <c r="V264" s="7"/>
      <c r="W264" s="97"/>
      <c r="X264" s="7"/>
    </row>
    <row r="265" spans="1:24" ht="15.75" customHeight="1" x14ac:dyDescent="0.15">
      <c r="A265" s="7"/>
      <c r="B265" s="172"/>
      <c r="C265" s="131"/>
      <c r="D265" s="131"/>
      <c r="E265" s="173"/>
      <c r="F265" s="130"/>
      <c r="G265" s="131"/>
      <c r="H265" s="132"/>
      <c r="I265" s="98"/>
      <c r="J265" s="99"/>
      <c r="K265" s="144"/>
      <c r="L265" s="145"/>
      <c r="M265" s="63">
        <v>0</v>
      </c>
      <c r="N265" s="81"/>
      <c r="O265" s="82"/>
      <c r="P265" s="82"/>
      <c r="Q265" s="82"/>
      <c r="R265" s="82"/>
      <c r="S265" s="82"/>
      <c r="T265" s="82"/>
      <c r="U265" s="83"/>
      <c r="V265" s="7"/>
      <c r="W265" s="61"/>
      <c r="X265" s="7"/>
    </row>
    <row r="266" spans="1:24" ht="15.75" customHeight="1" x14ac:dyDescent="0.15">
      <c r="A266" s="7"/>
      <c r="B266" s="151"/>
      <c r="C266" s="134"/>
      <c r="D266" s="134"/>
      <c r="E266" s="152"/>
      <c r="F266" s="133"/>
      <c r="G266" s="134"/>
      <c r="H266" s="135"/>
      <c r="I266" s="84"/>
      <c r="J266" s="85"/>
      <c r="K266" s="136"/>
      <c r="L266" s="137"/>
      <c r="M266" s="62">
        <f>+I266*K266</f>
        <v>0</v>
      </c>
      <c r="N266" s="14">
        <f t="shared" ref="N266:U266" si="132">IF(N265=0,0,ROUNDDOWN(N265*$M266,0))</f>
        <v>0</v>
      </c>
      <c r="O266" s="12">
        <f t="shared" si="132"/>
        <v>0</v>
      </c>
      <c r="P266" s="12">
        <f t="shared" si="132"/>
        <v>0</v>
      </c>
      <c r="Q266" s="12">
        <f t="shared" si="132"/>
        <v>0</v>
      </c>
      <c r="R266" s="12">
        <f t="shared" si="132"/>
        <v>0</v>
      </c>
      <c r="S266" s="12">
        <f t="shared" si="132"/>
        <v>0</v>
      </c>
      <c r="T266" s="12">
        <f t="shared" si="132"/>
        <v>0</v>
      </c>
      <c r="U266" s="13">
        <f t="shared" si="132"/>
        <v>0</v>
      </c>
      <c r="V266" s="7"/>
      <c r="W266" s="97"/>
      <c r="X266" s="7"/>
    </row>
    <row r="267" spans="1:24" ht="15.75" customHeight="1" x14ac:dyDescent="0.15">
      <c r="A267" s="7"/>
      <c r="B267" s="172"/>
      <c r="C267" s="131"/>
      <c r="D267" s="131"/>
      <c r="E267" s="173"/>
      <c r="F267" s="130"/>
      <c r="G267" s="131"/>
      <c r="H267" s="132"/>
      <c r="I267" s="98"/>
      <c r="J267" s="99"/>
      <c r="K267" s="144"/>
      <c r="L267" s="145"/>
      <c r="M267" s="63">
        <v>0</v>
      </c>
      <c r="N267" s="81"/>
      <c r="O267" s="82"/>
      <c r="P267" s="82"/>
      <c r="Q267" s="82"/>
      <c r="R267" s="82"/>
      <c r="S267" s="82"/>
      <c r="T267" s="82"/>
      <c r="U267" s="83"/>
      <c r="V267" s="7"/>
      <c r="W267" s="61"/>
      <c r="X267" s="7"/>
    </row>
    <row r="268" spans="1:24" ht="15.75" customHeight="1" x14ac:dyDescent="0.15">
      <c r="A268" s="7"/>
      <c r="B268" s="151"/>
      <c r="C268" s="134"/>
      <c r="D268" s="134"/>
      <c r="E268" s="152"/>
      <c r="F268" s="133"/>
      <c r="G268" s="134"/>
      <c r="H268" s="135"/>
      <c r="I268" s="84"/>
      <c r="J268" s="85"/>
      <c r="K268" s="136"/>
      <c r="L268" s="137"/>
      <c r="M268" s="62">
        <f>+I268*K268</f>
        <v>0</v>
      </c>
      <c r="N268" s="14">
        <f t="shared" ref="N268:U268" si="133">IF(N267=0,0,ROUNDDOWN(N267*$M268,0))</f>
        <v>0</v>
      </c>
      <c r="O268" s="12">
        <f t="shared" si="133"/>
        <v>0</v>
      </c>
      <c r="P268" s="12">
        <f t="shared" si="133"/>
        <v>0</v>
      </c>
      <c r="Q268" s="12">
        <f t="shared" si="133"/>
        <v>0</v>
      </c>
      <c r="R268" s="12">
        <f t="shared" si="133"/>
        <v>0</v>
      </c>
      <c r="S268" s="12">
        <f t="shared" si="133"/>
        <v>0</v>
      </c>
      <c r="T268" s="12">
        <f t="shared" si="133"/>
        <v>0</v>
      </c>
      <c r="U268" s="13">
        <f t="shared" si="133"/>
        <v>0</v>
      </c>
      <c r="V268" s="7"/>
      <c r="W268" s="97"/>
      <c r="X268" s="7"/>
    </row>
    <row r="269" spans="1:24" ht="15.75" customHeight="1" x14ac:dyDescent="0.15">
      <c r="A269" s="7"/>
      <c r="B269" s="172"/>
      <c r="C269" s="131"/>
      <c r="D269" s="131"/>
      <c r="E269" s="173"/>
      <c r="F269" s="130"/>
      <c r="G269" s="131"/>
      <c r="H269" s="132"/>
      <c r="I269" s="98"/>
      <c r="J269" s="99"/>
      <c r="K269" s="144"/>
      <c r="L269" s="145"/>
      <c r="M269" s="63">
        <v>0</v>
      </c>
      <c r="N269" s="81"/>
      <c r="O269" s="82"/>
      <c r="P269" s="82"/>
      <c r="Q269" s="82"/>
      <c r="R269" s="82"/>
      <c r="S269" s="82"/>
      <c r="T269" s="82"/>
      <c r="U269" s="83"/>
      <c r="V269" s="7"/>
      <c r="W269" s="61"/>
      <c r="X269" s="7"/>
    </row>
    <row r="270" spans="1:24" ht="15.75" customHeight="1" x14ac:dyDescent="0.15">
      <c r="A270" s="7"/>
      <c r="B270" s="151"/>
      <c r="C270" s="134"/>
      <c r="D270" s="134"/>
      <c r="E270" s="152"/>
      <c r="F270" s="133"/>
      <c r="G270" s="134"/>
      <c r="H270" s="135"/>
      <c r="I270" s="84"/>
      <c r="J270" s="85"/>
      <c r="K270" s="136"/>
      <c r="L270" s="137"/>
      <c r="M270" s="62">
        <f>+I270*K270</f>
        <v>0</v>
      </c>
      <c r="N270" s="14">
        <f t="shared" ref="N270:U270" si="134">IF(N269=0,0,ROUNDDOWN(N269*$M270,0))</f>
        <v>0</v>
      </c>
      <c r="O270" s="12">
        <f t="shared" si="134"/>
        <v>0</v>
      </c>
      <c r="P270" s="12">
        <f t="shared" si="134"/>
        <v>0</v>
      </c>
      <c r="Q270" s="12">
        <f t="shared" si="134"/>
        <v>0</v>
      </c>
      <c r="R270" s="12">
        <f t="shared" si="134"/>
        <v>0</v>
      </c>
      <c r="S270" s="12">
        <f t="shared" si="134"/>
        <v>0</v>
      </c>
      <c r="T270" s="12">
        <f t="shared" si="134"/>
        <v>0</v>
      </c>
      <c r="U270" s="13">
        <f t="shared" si="134"/>
        <v>0</v>
      </c>
      <c r="V270" s="7"/>
      <c r="W270" s="97"/>
      <c r="X270" s="7"/>
    </row>
    <row r="271" spans="1:24" ht="15.75" customHeight="1" x14ac:dyDescent="0.15">
      <c r="A271" s="7"/>
      <c r="B271" s="172"/>
      <c r="C271" s="131"/>
      <c r="D271" s="131"/>
      <c r="E271" s="173"/>
      <c r="F271" s="130"/>
      <c r="G271" s="131"/>
      <c r="H271" s="132"/>
      <c r="I271" s="98"/>
      <c r="J271" s="99"/>
      <c r="K271" s="144"/>
      <c r="L271" s="145"/>
      <c r="M271" s="63">
        <v>0</v>
      </c>
      <c r="N271" s="81"/>
      <c r="O271" s="82"/>
      <c r="P271" s="82"/>
      <c r="Q271" s="82"/>
      <c r="R271" s="82"/>
      <c r="S271" s="82"/>
      <c r="T271" s="82"/>
      <c r="U271" s="83"/>
      <c r="V271" s="7"/>
      <c r="W271" s="61"/>
      <c r="X271" s="7"/>
    </row>
    <row r="272" spans="1:24" ht="15.75" customHeight="1" x14ac:dyDescent="0.15">
      <c r="A272" s="7"/>
      <c r="B272" s="151"/>
      <c r="C272" s="134"/>
      <c r="D272" s="134"/>
      <c r="E272" s="152"/>
      <c r="F272" s="133"/>
      <c r="G272" s="134"/>
      <c r="H272" s="135"/>
      <c r="I272" s="84"/>
      <c r="J272" s="85"/>
      <c r="K272" s="136"/>
      <c r="L272" s="137"/>
      <c r="M272" s="62">
        <f>+I272*K272</f>
        <v>0</v>
      </c>
      <c r="N272" s="14">
        <f t="shared" ref="N272:U272" si="135">IF(N271=0,0,ROUNDDOWN(N271*$M272,0))</f>
        <v>0</v>
      </c>
      <c r="O272" s="12">
        <f t="shared" si="135"/>
        <v>0</v>
      </c>
      <c r="P272" s="12">
        <f t="shared" si="135"/>
        <v>0</v>
      </c>
      <c r="Q272" s="12">
        <f t="shared" si="135"/>
        <v>0</v>
      </c>
      <c r="R272" s="12">
        <f t="shared" si="135"/>
        <v>0</v>
      </c>
      <c r="S272" s="12">
        <f t="shared" si="135"/>
        <v>0</v>
      </c>
      <c r="T272" s="12">
        <f t="shared" si="135"/>
        <v>0</v>
      </c>
      <c r="U272" s="13">
        <f t="shared" si="135"/>
        <v>0</v>
      </c>
      <c r="V272" s="7"/>
      <c r="W272" s="97"/>
      <c r="X272" s="7"/>
    </row>
    <row r="273" spans="1:24" ht="15.75" customHeight="1" x14ac:dyDescent="0.15">
      <c r="A273" s="7"/>
      <c r="B273" s="172"/>
      <c r="C273" s="131"/>
      <c r="D273" s="131"/>
      <c r="E273" s="173"/>
      <c r="F273" s="130"/>
      <c r="G273" s="131"/>
      <c r="H273" s="132"/>
      <c r="I273" s="98"/>
      <c r="J273" s="99"/>
      <c r="K273" s="144"/>
      <c r="L273" s="145"/>
      <c r="M273" s="63">
        <v>0</v>
      </c>
      <c r="N273" s="81"/>
      <c r="O273" s="82"/>
      <c r="P273" s="82"/>
      <c r="Q273" s="82"/>
      <c r="R273" s="82"/>
      <c r="S273" s="82"/>
      <c r="T273" s="82"/>
      <c r="U273" s="83"/>
      <c r="V273" s="7"/>
      <c r="W273" s="61"/>
      <c r="X273" s="7"/>
    </row>
    <row r="274" spans="1:24" ht="15.75" customHeight="1" x14ac:dyDescent="0.15">
      <c r="A274" s="7"/>
      <c r="B274" s="151"/>
      <c r="C274" s="134"/>
      <c r="D274" s="134"/>
      <c r="E274" s="152"/>
      <c r="F274" s="133"/>
      <c r="G274" s="134"/>
      <c r="H274" s="135"/>
      <c r="I274" s="84"/>
      <c r="J274" s="85"/>
      <c r="K274" s="136"/>
      <c r="L274" s="137"/>
      <c r="M274" s="62">
        <f>+I274*K274</f>
        <v>0</v>
      </c>
      <c r="N274" s="14">
        <f t="shared" ref="N274:U274" si="136">IF(N273=0,0,ROUNDDOWN(N273*$M274,0))</f>
        <v>0</v>
      </c>
      <c r="O274" s="12">
        <f t="shared" si="136"/>
        <v>0</v>
      </c>
      <c r="P274" s="12">
        <f t="shared" si="136"/>
        <v>0</v>
      </c>
      <c r="Q274" s="12">
        <f t="shared" si="136"/>
        <v>0</v>
      </c>
      <c r="R274" s="12">
        <f t="shared" si="136"/>
        <v>0</v>
      </c>
      <c r="S274" s="12">
        <f t="shared" si="136"/>
        <v>0</v>
      </c>
      <c r="T274" s="12">
        <f t="shared" si="136"/>
        <v>0</v>
      </c>
      <c r="U274" s="13">
        <f t="shared" si="136"/>
        <v>0</v>
      </c>
      <c r="V274" s="7"/>
      <c r="W274" s="97"/>
      <c r="X274" s="7"/>
    </row>
    <row r="275" spans="1:24" ht="15.75" customHeight="1" x14ac:dyDescent="0.15">
      <c r="A275" s="7"/>
      <c r="B275" s="172"/>
      <c r="C275" s="131"/>
      <c r="D275" s="131"/>
      <c r="E275" s="173"/>
      <c r="F275" s="130"/>
      <c r="G275" s="131"/>
      <c r="H275" s="132"/>
      <c r="I275" s="98"/>
      <c r="J275" s="99"/>
      <c r="K275" s="144"/>
      <c r="L275" s="145"/>
      <c r="M275" s="63">
        <v>0</v>
      </c>
      <c r="N275" s="81"/>
      <c r="O275" s="82"/>
      <c r="P275" s="82"/>
      <c r="Q275" s="82"/>
      <c r="R275" s="82"/>
      <c r="S275" s="82"/>
      <c r="T275" s="82"/>
      <c r="U275" s="83"/>
      <c r="V275" s="7"/>
      <c r="W275" s="61"/>
      <c r="X275" s="7"/>
    </row>
    <row r="276" spans="1:24" ht="15.75" customHeight="1" x14ac:dyDescent="0.15">
      <c r="A276" s="7"/>
      <c r="B276" s="151"/>
      <c r="C276" s="134"/>
      <c r="D276" s="134"/>
      <c r="E276" s="152"/>
      <c r="F276" s="133"/>
      <c r="G276" s="134"/>
      <c r="H276" s="135"/>
      <c r="I276" s="84"/>
      <c r="J276" s="85"/>
      <c r="K276" s="136"/>
      <c r="L276" s="137"/>
      <c r="M276" s="62">
        <f>+I276*K276</f>
        <v>0</v>
      </c>
      <c r="N276" s="14">
        <f t="shared" ref="N276:U276" si="137">IF(N275=0,0,ROUNDDOWN(N275*$M276,0))</f>
        <v>0</v>
      </c>
      <c r="O276" s="12">
        <f t="shared" si="137"/>
        <v>0</v>
      </c>
      <c r="P276" s="12">
        <f t="shared" si="137"/>
        <v>0</v>
      </c>
      <c r="Q276" s="12">
        <f t="shared" si="137"/>
        <v>0</v>
      </c>
      <c r="R276" s="12">
        <f t="shared" si="137"/>
        <v>0</v>
      </c>
      <c r="S276" s="12">
        <f t="shared" si="137"/>
        <v>0</v>
      </c>
      <c r="T276" s="12">
        <f t="shared" si="137"/>
        <v>0</v>
      </c>
      <c r="U276" s="13">
        <f t="shared" si="137"/>
        <v>0</v>
      </c>
      <c r="V276" s="7"/>
      <c r="W276" s="97"/>
      <c r="X276" s="7"/>
    </row>
    <row r="277" spans="1:24" ht="15.75" customHeight="1" x14ac:dyDescent="0.15">
      <c r="A277" s="7"/>
      <c r="B277" s="172"/>
      <c r="C277" s="131"/>
      <c r="D277" s="131"/>
      <c r="E277" s="173"/>
      <c r="F277" s="130"/>
      <c r="G277" s="131"/>
      <c r="H277" s="132"/>
      <c r="I277" s="98"/>
      <c r="J277" s="99"/>
      <c r="K277" s="144"/>
      <c r="L277" s="145"/>
      <c r="M277" s="63">
        <v>0</v>
      </c>
      <c r="N277" s="81"/>
      <c r="O277" s="82"/>
      <c r="P277" s="82"/>
      <c r="Q277" s="82"/>
      <c r="R277" s="82"/>
      <c r="S277" s="82"/>
      <c r="T277" s="82"/>
      <c r="U277" s="83"/>
      <c r="V277" s="7"/>
      <c r="W277" s="61"/>
      <c r="X277" s="7"/>
    </row>
    <row r="278" spans="1:24" ht="15.75" customHeight="1" x14ac:dyDescent="0.15">
      <c r="A278" s="7"/>
      <c r="B278" s="151"/>
      <c r="C278" s="134"/>
      <c r="D278" s="134"/>
      <c r="E278" s="152"/>
      <c r="F278" s="133"/>
      <c r="G278" s="134"/>
      <c r="H278" s="135"/>
      <c r="I278" s="84"/>
      <c r="J278" s="85"/>
      <c r="K278" s="136"/>
      <c r="L278" s="137"/>
      <c r="M278" s="62">
        <f>+I278*K278</f>
        <v>0</v>
      </c>
      <c r="N278" s="14">
        <f t="shared" ref="N278:U278" si="138">IF(N277=0,0,ROUNDDOWN(N277*$M278,0))</f>
        <v>0</v>
      </c>
      <c r="O278" s="12">
        <f t="shared" si="138"/>
        <v>0</v>
      </c>
      <c r="P278" s="12">
        <f t="shared" si="138"/>
        <v>0</v>
      </c>
      <c r="Q278" s="12">
        <f t="shared" si="138"/>
        <v>0</v>
      </c>
      <c r="R278" s="12">
        <f t="shared" si="138"/>
        <v>0</v>
      </c>
      <c r="S278" s="12">
        <f t="shared" si="138"/>
        <v>0</v>
      </c>
      <c r="T278" s="12">
        <f t="shared" si="138"/>
        <v>0</v>
      </c>
      <c r="U278" s="13">
        <f t="shared" si="138"/>
        <v>0</v>
      </c>
      <c r="V278" s="7"/>
      <c r="W278" s="97"/>
      <c r="X278" s="7"/>
    </row>
    <row r="279" spans="1:24" ht="15.75" customHeight="1" x14ac:dyDescent="0.15">
      <c r="A279" s="7"/>
      <c r="B279" s="172"/>
      <c r="C279" s="131"/>
      <c r="D279" s="131"/>
      <c r="E279" s="173"/>
      <c r="F279" s="130"/>
      <c r="G279" s="131"/>
      <c r="H279" s="132"/>
      <c r="I279" s="98"/>
      <c r="J279" s="99"/>
      <c r="K279" s="144"/>
      <c r="L279" s="145"/>
      <c r="M279" s="63">
        <v>0</v>
      </c>
      <c r="N279" s="81"/>
      <c r="O279" s="82"/>
      <c r="P279" s="82"/>
      <c r="Q279" s="82"/>
      <c r="R279" s="82"/>
      <c r="S279" s="82"/>
      <c r="T279" s="82"/>
      <c r="U279" s="83"/>
      <c r="V279" s="7"/>
      <c r="W279" s="61"/>
      <c r="X279" s="7"/>
    </row>
    <row r="280" spans="1:24" ht="15.75" customHeight="1" x14ac:dyDescent="0.15">
      <c r="A280" s="7"/>
      <c r="B280" s="151"/>
      <c r="C280" s="134"/>
      <c r="D280" s="134"/>
      <c r="E280" s="152"/>
      <c r="F280" s="133"/>
      <c r="G280" s="134"/>
      <c r="H280" s="135"/>
      <c r="I280" s="84"/>
      <c r="J280" s="85"/>
      <c r="K280" s="136"/>
      <c r="L280" s="137"/>
      <c r="M280" s="62">
        <f>+I280*K280</f>
        <v>0</v>
      </c>
      <c r="N280" s="14">
        <f t="shared" ref="N280:U280" si="139">IF(N279=0,0,ROUNDDOWN(N279*$M280,0))</f>
        <v>0</v>
      </c>
      <c r="O280" s="12">
        <f t="shared" si="139"/>
        <v>0</v>
      </c>
      <c r="P280" s="12">
        <f t="shared" si="139"/>
        <v>0</v>
      </c>
      <c r="Q280" s="12">
        <f t="shared" si="139"/>
        <v>0</v>
      </c>
      <c r="R280" s="12">
        <f t="shared" si="139"/>
        <v>0</v>
      </c>
      <c r="S280" s="12">
        <f t="shared" si="139"/>
        <v>0</v>
      </c>
      <c r="T280" s="12">
        <f t="shared" si="139"/>
        <v>0</v>
      </c>
      <c r="U280" s="13">
        <f t="shared" si="139"/>
        <v>0</v>
      </c>
      <c r="V280" s="7"/>
      <c r="W280" s="97"/>
      <c r="X280" s="7"/>
    </row>
    <row r="281" spans="1:24" ht="15.75" customHeight="1" x14ac:dyDescent="0.15">
      <c r="A281" s="7"/>
      <c r="B281" s="172"/>
      <c r="C281" s="131"/>
      <c r="D281" s="131"/>
      <c r="E281" s="173"/>
      <c r="F281" s="130"/>
      <c r="G281" s="131"/>
      <c r="H281" s="132"/>
      <c r="I281" s="98"/>
      <c r="J281" s="99"/>
      <c r="K281" s="144"/>
      <c r="L281" s="145"/>
      <c r="M281" s="63">
        <v>0</v>
      </c>
      <c r="N281" s="81"/>
      <c r="O281" s="82"/>
      <c r="P281" s="82"/>
      <c r="Q281" s="82"/>
      <c r="R281" s="82"/>
      <c r="S281" s="82"/>
      <c r="T281" s="82"/>
      <c r="U281" s="83"/>
      <c r="V281" s="7"/>
      <c r="W281" s="61"/>
      <c r="X281" s="7"/>
    </row>
    <row r="282" spans="1:24" ht="15.75" customHeight="1" x14ac:dyDescent="0.15">
      <c r="A282" s="7"/>
      <c r="B282" s="151"/>
      <c r="C282" s="134"/>
      <c r="D282" s="134"/>
      <c r="E282" s="152"/>
      <c r="F282" s="133"/>
      <c r="G282" s="134"/>
      <c r="H282" s="135"/>
      <c r="I282" s="84"/>
      <c r="J282" s="85"/>
      <c r="K282" s="136"/>
      <c r="L282" s="137"/>
      <c r="M282" s="62">
        <f>+I282*K282</f>
        <v>0</v>
      </c>
      <c r="N282" s="14">
        <f t="shared" ref="N282:U282" si="140">IF(N281=0,0,ROUNDDOWN(N281*$M282,0))</f>
        <v>0</v>
      </c>
      <c r="O282" s="12">
        <f t="shared" si="140"/>
        <v>0</v>
      </c>
      <c r="P282" s="12">
        <f t="shared" si="140"/>
        <v>0</v>
      </c>
      <c r="Q282" s="12">
        <f t="shared" si="140"/>
        <v>0</v>
      </c>
      <c r="R282" s="12">
        <f t="shared" si="140"/>
        <v>0</v>
      </c>
      <c r="S282" s="12">
        <f t="shared" si="140"/>
        <v>0</v>
      </c>
      <c r="T282" s="12">
        <f t="shared" si="140"/>
        <v>0</v>
      </c>
      <c r="U282" s="13">
        <f t="shared" si="140"/>
        <v>0</v>
      </c>
      <c r="V282" s="7"/>
      <c r="W282" s="97"/>
      <c r="X282" s="7"/>
    </row>
    <row r="283" spans="1:24" ht="15.75" customHeight="1" x14ac:dyDescent="0.15">
      <c r="A283" s="7"/>
      <c r="B283" s="172"/>
      <c r="C283" s="131"/>
      <c r="D283" s="131"/>
      <c r="E283" s="173"/>
      <c r="F283" s="130"/>
      <c r="G283" s="131"/>
      <c r="H283" s="132"/>
      <c r="I283" s="98"/>
      <c r="J283" s="99"/>
      <c r="K283" s="144"/>
      <c r="L283" s="145"/>
      <c r="M283" s="63">
        <v>0</v>
      </c>
      <c r="N283" s="81"/>
      <c r="O283" s="82"/>
      <c r="P283" s="82"/>
      <c r="Q283" s="82"/>
      <c r="R283" s="82"/>
      <c r="S283" s="82"/>
      <c r="T283" s="82"/>
      <c r="U283" s="83"/>
      <c r="V283" s="7"/>
      <c r="W283" s="61"/>
      <c r="X283" s="7"/>
    </row>
    <row r="284" spans="1:24" ht="15.75" customHeight="1" x14ac:dyDescent="0.15">
      <c r="A284" s="7"/>
      <c r="B284" s="151"/>
      <c r="C284" s="134"/>
      <c r="D284" s="134"/>
      <c r="E284" s="152"/>
      <c r="F284" s="133"/>
      <c r="G284" s="134"/>
      <c r="H284" s="135"/>
      <c r="I284" s="84"/>
      <c r="J284" s="85"/>
      <c r="K284" s="136"/>
      <c r="L284" s="137"/>
      <c r="M284" s="62">
        <f>+I284*K284</f>
        <v>0</v>
      </c>
      <c r="N284" s="14">
        <f t="shared" ref="N284:U284" si="141">IF(N283=0,0,ROUNDDOWN(N283*$M284,0))</f>
        <v>0</v>
      </c>
      <c r="O284" s="12">
        <f t="shared" si="141"/>
        <v>0</v>
      </c>
      <c r="P284" s="12">
        <f t="shared" si="141"/>
        <v>0</v>
      </c>
      <c r="Q284" s="12">
        <f t="shared" si="141"/>
        <v>0</v>
      </c>
      <c r="R284" s="12">
        <f t="shared" si="141"/>
        <v>0</v>
      </c>
      <c r="S284" s="12">
        <f t="shared" si="141"/>
        <v>0</v>
      </c>
      <c r="T284" s="12">
        <f t="shared" si="141"/>
        <v>0</v>
      </c>
      <c r="U284" s="13">
        <f t="shared" si="141"/>
        <v>0</v>
      </c>
      <c r="V284" s="7"/>
      <c r="W284" s="97"/>
      <c r="X284" s="7"/>
    </row>
    <row r="285" spans="1:24" ht="15.75" customHeight="1" x14ac:dyDescent="0.15">
      <c r="A285" s="7"/>
      <c r="B285" s="172"/>
      <c r="C285" s="131"/>
      <c r="D285" s="131"/>
      <c r="E285" s="173"/>
      <c r="F285" s="130"/>
      <c r="G285" s="131"/>
      <c r="H285" s="132"/>
      <c r="I285" s="98"/>
      <c r="J285" s="99"/>
      <c r="K285" s="144"/>
      <c r="L285" s="145"/>
      <c r="M285" s="63">
        <v>0</v>
      </c>
      <c r="N285" s="81"/>
      <c r="O285" s="82"/>
      <c r="P285" s="82"/>
      <c r="Q285" s="82"/>
      <c r="R285" s="82"/>
      <c r="S285" s="82"/>
      <c r="T285" s="82"/>
      <c r="U285" s="83"/>
      <c r="V285" s="7"/>
      <c r="W285" s="61"/>
      <c r="X285" s="7"/>
    </row>
    <row r="286" spans="1:24" ht="15.75" customHeight="1" x14ac:dyDescent="0.15">
      <c r="A286" s="7"/>
      <c r="B286" s="151"/>
      <c r="C286" s="134"/>
      <c r="D286" s="134"/>
      <c r="E286" s="152"/>
      <c r="F286" s="133"/>
      <c r="G286" s="134"/>
      <c r="H286" s="135"/>
      <c r="I286" s="84"/>
      <c r="J286" s="85"/>
      <c r="K286" s="136"/>
      <c r="L286" s="137"/>
      <c r="M286" s="62">
        <f>+I286*K286</f>
        <v>0</v>
      </c>
      <c r="N286" s="14">
        <f t="shared" ref="N286:U286" si="142">IF(N285=0,0,ROUNDDOWN(N285*$M286,0))</f>
        <v>0</v>
      </c>
      <c r="O286" s="12">
        <f t="shared" si="142"/>
        <v>0</v>
      </c>
      <c r="P286" s="12">
        <f t="shared" si="142"/>
        <v>0</v>
      </c>
      <c r="Q286" s="12">
        <f t="shared" si="142"/>
        <v>0</v>
      </c>
      <c r="R286" s="12">
        <f t="shared" si="142"/>
        <v>0</v>
      </c>
      <c r="S286" s="12">
        <f t="shared" si="142"/>
        <v>0</v>
      </c>
      <c r="T286" s="12">
        <f t="shared" si="142"/>
        <v>0</v>
      </c>
      <c r="U286" s="13">
        <f t="shared" si="142"/>
        <v>0</v>
      </c>
      <c r="V286" s="7"/>
      <c r="W286" s="97"/>
      <c r="X286" s="7"/>
    </row>
    <row r="287" spans="1:24" ht="15.75" customHeight="1" x14ac:dyDescent="0.15">
      <c r="A287" s="7"/>
      <c r="B287" s="172"/>
      <c r="C287" s="131"/>
      <c r="D287" s="131"/>
      <c r="E287" s="173"/>
      <c r="F287" s="130"/>
      <c r="G287" s="131"/>
      <c r="H287" s="132"/>
      <c r="I287" s="98"/>
      <c r="J287" s="99"/>
      <c r="K287" s="144"/>
      <c r="L287" s="145"/>
      <c r="M287" s="63">
        <v>0</v>
      </c>
      <c r="N287" s="81"/>
      <c r="O287" s="82"/>
      <c r="P287" s="82"/>
      <c r="Q287" s="82"/>
      <c r="R287" s="82"/>
      <c r="S287" s="82"/>
      <c r="T287" s="82"/>
      <c r="U287" s="83"/>
      <c r="V287" s="7"/>
      <c r="W287" s="61"/>
      <c r="X287" s="7"/>
    </row>
    <row r="288" spans="1:24" ht="15.75" customHeight="1" x14ac:dyDescent="0.15">
      <c r="A288" s="7"/>
      <c r="B288" s="151"/>
      <c r="C288" s="134"/>
      <c r="D288" s="134"/>
      <c r="E288" s="152"/>
      <c r="F288" s="133"/>
      <c r="G288" s="134"/>
      <c r="H288" s="135"/>
      <c r="I288" s="84"/>
      <c r="J288" s="85"/>
      <c r="K288" s="136"/>
      <c r="L288" s="137"/>
      <c r="M288" s="62">
        <f>+I288*K288</f>
        <v>0</v>
      </c>
      <c r="N288" s="14">
        <f t="shared" ref="N288:U288" si="143">IF(N287=0,0,ROUNDDOWN(N287*$M288,0))</f>
        <v>0</v>
      </c>
      <c r="O288" s="12">
        <f t="shared" si="143"/>
        <v>0</v>
      </c>
      <c r="P288" s="12">
        <f t="shared" si="143"/>
        <v>0</v>
      </c>
      <c r="Q288" s="12">
        <f t="shared" si="143"/>
        <v>0</v>
      </c>
      <c r="R288" s="12">
        <f t="shared" si="143"/>
        <v>0</v>
      </c>
      <c r="S288" s="12">
        <f t="shared" si="143"/>
        <v>0</v>
      </c>
      <c r="T288" s="12">
        <f t="shared" si="143"/>
        <v>0</v>
      </c>
      <c r="U288" s="13">
        <f t="shared" si="143"/>
        <v>0</v>
      </c>
      <c r="V288" s="7"/>
      <c r="W288" s="97"/>
      <c r="X288" s="7"/>
    </row>
    <row r="289" spans="1:24" ht="15.75" customHeight="1" x14ac:dyDescent="0.15">
      <c r="A289" s="7"/>
      <c r="B289" s="172"/>
      <c r="C289" s="131"/>
      <c r="D289" s="131"/>
      <c r="E289" s="173"/>
      <c r="F289" s="130"/>
      <c r="G289" s="131"/>
      <c r="H289" s="132"/>
      <c r="I289" s="98"/>
      <c r="J289" s="99"/>
      <c r="K289" s="144"/>
      <c r="L289" s="145"/>
      <c r="M289" s="63">
        <v>0</v>
      </c>
      <c r="N289" s="81"/>
      <c r="O289" s="82"/>
      <c r="P289" s="82"/>
      <c r="Q289" s="82"/>
      <c r="R289" s="82"/>
      <c r="S289" s="82"/>
      <c r="T289" s="82"/>
      <c r="U289" s="83"/>
      <c r="V289" s="7"/>
      <c r="W289" s="61"/>
      <c r="X289" s="7"/>
    </row>
    <row r="290" spans="1:24" ht="15.75" customHeight="1" x14ac:dyDescent="0.15">
      <c r="A290" s="7"/>
      <c r="B290" s="151"/>
      <c r="C290" s="134"/>
      <c r="D290" s="134"/>
      <c r="E290" s="152"/>
      <c r="F290" s="133"/>
      <c r="G290" s="134"/>
      <c r="H290" s="135"/>
      <c r="I290" s="84"/>
      <c r="J290" s="85"/>
      <c r="K290" s="136"/>
      <c r="L290" s="137"/>
      <c r="M290" s="62">
        <f>+I290*K290</f>
        <v>0</v>
      </c>
      <c r="N290" s="14">
        <f t="shared" ref="N290:U290" si="144">IF(N289=0,0,ROUNDDOWN(N289*$M290,0))</f>
        <v>0</v>
      </c>
      <c r="O290" s="12">
        <f t="shared" si="144"/>
        <v>0</v>
      </c>
      <c r="P290" s="12">
        <f t="shared" si="144"/>
        <v>0</v>
      </c>
      <c r="Q290" s="12">
        <f t="shared" si="144"/>
        <v>0</v>
      </c>
      <c r="R290" s="12">
        <f t="shared" si="144"/>
        <v>0</v>
      </c>
      <c r="S290" s="12">
        <f t="shared" si="144"/>
        <v>0</v>
      </c>
      <c r="T290" s="12">
        <f t="shared" si="144"/>
        <v>0</v>
      </c>
      <c r="U290" s="13">
        <f t="shared" si="144"/>
        <v>0</v>
      </c>
      <c r="V290" s="7"/>
      <c r="W290" s="97"/>
      <c r="X290" s="7"/>
    </row>
    <row r="291" spans="1:24" ht="15.75" customHeight="1" x14ac:dyDescent="0.15">
      <c r="A291" s="7"/>
      <c r="B291" s="172"/>
      <c r="C291" s="131"/>
      <c r="D291" s="131"/>
      <c r="E291" s="173"/>
      <c r="F291" s="130"/>
      <c r="G291" s="131"/>
      <c r="H291" s="132"/>
      <c r="I291" s="98"/>
      <c r="J291" s="99"/>
      <c r="K291" s="144"/>
      <c r="L291" s="145"/>
      <c r="M291" s="63">
        <v>0</v>
      </c>
      <c r="N291" s="81"/>
      <c r="O291" s="82"/>
      <c r="P291" s="82"/>
      <c r="Q291" s="82"/>
      <c r="R291" s="82"/>
      <c r="S291" s="82"/>
      <c r="T291" s="82"/>
      <c r="U291" s="83"/>
      <c r="V291" s="7"/>
      <c r="W291" s="61"/>
      <c r="X291" s="7"/>
    </row>
    <row r="292" spans="1:24" ht="15.75" customHeight="1" x14ac:dyDescent="0.15">
      <c r="A292" s="7"/>
      <c r="B292" s="151"/>
      <c r="C292" s="134"/>
      <c r="D292" s="134"/>
      <c r="E292" s="152"/>
      <c r="F292" s="133"/>
      <c r="G292" s="134"/>
      <c r="H292" s="135"/>
      <c r="I292" s="84"/>
      <c r="J292" s="85"/>
      <c r="K292" s="136"/>
      <c r="L292" s="137"/>
      <c r="M292" s="62">
        <f>+I292*K292</f>
        <v>0</v>
      </c>
      <c r="N292" s="14">
        <f t="shared" ref="N292:U292" si="145">IF(N291=0,0,ROUNDDOWN(N291*$M292,0))</f>
        <v>0</v>
      </c>
      <c r="O292" s="12">
        <f t="shared" si="145"/>
        <v>0</v>
      </c>
      <c r="P292" s="12">
        <f t="shared" si="145"/>
        <v>0</v>
      </c>
      <c r="Q292" s="12">
        <f t="shared" si="145"/>
        <v>0</v>
      </c>
      <c r="R292" s="12">
        <f t="shared" si="145"/>
        <v>0</v>
      </c>
      <c r="S292" s="12">
        <f t="shared" si="145"/>
        <v>0</v>
      </c>
      <c r="T292" s="12">
        <f t="shared" si="145"/>
        <v>0</v>
      </c>
      <c r="U292" s="13">
        <f t="shared" si="145"/>
        <v>0</v>
      </c>
      <c r="V292" s="7"/>
      <c r="W292" s="97"/>
      <c r="X292" s="7"/>
    </row>
    <row r="293" spans="1:24" ht="15.75" customHeight="1" x14ac:dyDescent="0.15">
      <c r="A293" s="7"/>
      <c r="B293" s="172"/>
      <c r="C293" s="131"/>
      <c r="D293" s="131"/>
      <c r="E293" s="173"/>
      <c r="F293" s="130"/>
      <c r="G293" s="131"/>
      <c r="H293" s="132"/>
      <c r="I293" s="98"/>
      <c r="J293" s="99"/>
      <c r="K293" s="144"/>
      <c r="L293" s="145"/>
      <c r="M293" s="63">
        <v>0</v>
      </c>
      <c r="N293" s="81"/>
      <c r="O293" s="82"/>
      <c r="P293" s="82"/>
      <c r="Q293" s="82"/>
      <c r="R293" s="82"/>
      <c r="S293" s="82"/>
      <c r="T293" s="82"/>
      <c r="U293" s="83"/>
      <c r="V293" s="7"/>
      <c r="W293" s="61"/>
      <c r="X293" s="7"/>
    </row>
    <row r="294" spans="1:24" ht="15.75" customHeight="1" x14ac:dyDescent="0.15">
      <c r="A294" s="7"/>
      <c r="B294" s="151"/>
      <c r="C294" s="134"/>
      <c r="D294" s="134"/>
      <c r="E294" s="152"/>
      <c r="F294" s="133"/>
      <c r="G294" s="134"/>
      <c r="H294" s="135"/>
      <c r="I294" s="84"/>
      <c r="J294" s="85"/>
      <c r="K294" s="136"/>
      <c r="L294" s="137"/>
      <c r="M294" s="62">
        <f>+I294*K294</f>
        <v>0</v>
      </c>
      <c r="N294" s="14">
        <f t="shared" ref="N294:U294" si="146">IF(N293=0,0,ROUNDDOWN(N293*$M294,0))</f>
        <v>0</v>
      </c>
      <c r="O294" s="12">
        <f t="shared" si="146"/>
        <v>0</v>
      </c>
      <c r="P294" s="12">
        <f t="shared" si="146"/>
        <v>0</v>
      </c>
      <c r="Q294" s="12">
        <f t="shared" si="146"/>
        <v>0</v>
      </c>
      <c r="R294" s="12">
        <f t="shared" si="146"/>
        <v>0</v>
      </c>
      <c r="S294" s="12">
        <f t="shared" si="146"/>
        <v>0</v>
      </c>
      <c r="T294" s="12">
        <f t="shared" si="146"/>
        <v>0</v>
      </c>
      <c r="U294" s="13">
        <f t="shared" si="146"/>
        <v>0</v>
      </c>
      <c r="V294" s="7"/>
      <c r="W294" s="97"/>
      <c r="X294" s="7"/>
    </row>
    <row r="295" spans="1:24" ht="15.75" customHeight="1" x14ac:dyDescent="0.15">
      <c r="A295" s="7"/>
      <c r="B295" s="172"/>
      <c r="C295" s="131"/>
      <c r="D295" s="131"/>
      <c r="E295" s="173"/>
      <c r="F295" s="130"/>
      <c r="G295" s="131"/>
      <c r="H295" s="132"/>
      <c r="I295" s="98"/>
      <c r="J295" s="99"/>
      <c r="K295" s="144"/>
      <c r="L295" s="145"/>
      <c r="M295" s="63">
        <v>0</v>
      </c>
      <c r="N295" s="81"/>
      <c r="O295" s="82"/>
      <c r="P295" s="82"/>
      <c r="Q295" s="82"/>
      <c r="R295" s="82"/>
      <c r="S295" s="82"/>
      <c r="T295" s="82"/>
      <c r="U295" s="83"/>
      <c r="V295" s="7"/>
      <c r="W295" s="61"/>
      <c r="X295" s="7"/>
    </row>
    <row r="296" spans="1:24" ht="15.75" customHeight="1" x14ac:dyDescent="0.15">
      <c r="A296" s="7"/>
      <c r="B296" s="151"/>
      <c r="C296" s="134"/>
      <c r="D296" s="134"/>
      <c r="E296" s="152"/>
      <c r="F296" s="133"/>
      <c r="G296" s="134"/>
      <c r="H296" s="135"/>
      <c r="I296" s="84"/>
      <c r="J296" s="85"/>
      <c r="K296" s="136"/>
      <c r="L296" s="137"/>
      <c r="M296" s="62">
        <f>+I296*K296</f>
        <v>0</v>
      </c>
      <c r="N296" s="14">
        <f t="shared" ref="N296:U296" si="147">IF(N295=0,0,ROUNDDOWN(N295*$M296,0))</f>
        <v>0</v>
      </c>
      <c r="O296" s="12">
        <f t="shared" si="147"/>
        <v>0</v>
      </c>
      <c r="P296" s="12">
        <f t="shared" si="147"/>
        <v>0</v>
      </c>
      <c r="Q296" s="12">
        <f t="shared" si="147"/>
        <v>0</v>
      </c>
      <c r="R296" s="12">
        <f t="shared" si="147"/>
        <v>0</v>
      </c>
      <c r="S296" s="12">
        <f t="shared" si="147"/>
        <v>0</v>
      </c>
      <c r="T296" s="12">
        <f t="shared" si="147"/>
        <v>0</v>
      </c>
      <c r="U296" s="13">
        <f t="shared" si="147"/>
        <v>0</v>
      </c>
      <c r="V296" s="7"/>
      <c r="W296" s="97"/>
      <c r="X296" s="7"/>
    </row>
    <row r="297" spans="1:24" ht="15.75" customHeight="1" x14ac:dyDescent="0.15">
      <c r="A297" s="7"/>
      <c r="B297" s="172"/>
      <c r="C297" s="131"/>
      <c r="D297" s="131"/>
      <c r="E297" s="173"/>
      <c r="F297" s="130"/>
      <c r="G297" s="131"/>
      <c r="H297" s="132"/>
      <c r="I297" s="98"/>
      <c r="J297" s="99"/>
      <c r="K297" s="144"/>
      <c r="L297" s="145"/>
      <c r="M297" s="63">
        <v>0</v>
      </c>
      <c r="N297" s="81"/>
      <c r="O297" s="82"/>
      <c r="P297" s="82"/>
      <c r="Q297" s="82"/>
      <c r="R297" s="82"/>
      <c r="S297" s="82"/>
      <c r="T297" s="82"/>
      <c r="U297" s="83"/>
      <c r="V297" s="7"/>
      <c r="W297" s="61"/>
      <c r="X297" s="7"/>
    </row>
    <row r="298" spans="1:24" ht="15.75" customHeight="1" x14ac:dyDescent="0.15">
      <c r="A298" s="7"/>
      <c r="B298" s="151"/>
      <c r="C298" s="134"/>
      <c r="D298" s="134"/>
      <c r="E298" s="152"/>
      <c r="F298" s="133"/>
      <c r="G298" s="134"/>
      <c r="H298" s="135"/>
      <c r="I298" s="84"/>
      <c r="J298" s="85"/>
      <c r="K298" s="136"/>
      <c r="L298" s="137"/>
      <c r="M298" s="62">
        <f>+I298*K298</f>
        <v>0</v>
      </c>
      <c r="N298" s="14">
        <f t="shared" ref="N298:U298" si="148">IF(N297=0,0,ROUNDDOWN(N297*$M298,0))</f>
        <v>0</v>
      </c>
      <c r="O298" s="12">
        <f t="shared" si="148"/>
        <v>0</v>
      </c>
      <c r="P298" s="12">
        <f t="shared" si="148"/>
        <v>0</v>
      </c>
      <c r="Q298" s="12">
        <f t="shared" si="148"/>
        <v>0</v>
      </c>
      <c r="R298" s="12">
        <f t="shared" si="148"/>
        <v>0</v>
      </c>
      <c r="S298" s="12">
        <f t="shared" si="148"/>
        <v>0</v>
      </c>
      <c r="T298" s="12">
        <f t="shared" si="148"/>
        <v>0</v>
      </c>
      <c r="U298" s="13">
        <f t="shared" si="148"/>
        <v>0</v>
      </c>
      <c r="V298" s="7"/>
      <c r="W298" s="97"/>
      <c r="X298" s="7"/>
    </row>
    <row r="299" spans="1:24" ht="15.75" customHeight="1" x14ac:dyDescent="0.15">
      <c r="A299" s="7"/>
      <c r="B299" s="172"/>
      <c r="C299" s="131"/>
      <c r="D299" s="131"/>
      <c r="E299" s="173"/>
      <c r="F299" s="130"/>
      <c r="G299" s="131"/>
      <c r="H299" s="132"/>
      <c r="I299" s="98"/>
      <c r="J299" s="99"/>
      <c r="K299" s="144"/>
      <c r="L299" s="145"/>
      <c r="M299" s="63">
        <v>0</v>
      </c>
      <c r="N299" s="81"/>
      <c r="O299" s="82"/>
      <c r="P299" s="82"/>
      <c r="Q299" s="82"/>
      <c r="R299" s="82"/>
      <c r="S299" s="82"/>
      <c r="T299" s="82"/>
      <c r="U299" s="83"/>
      <c r="V299" s="7"/>
      <c r="W299" s="61"/>
      <c r="X299" s="7"/>
    </row>
    <row r="300" spans="1:24" ht="15.75" customHeight="1" x14ac:dyDescent="0.15">
      <c r="A300" s="7"/>
      <c r="B300" s="151"/>
      <c r="C300" s="134"/>
      <c r="D300" s="134"/>
      <c r="E300" s="152"/>
      <c r="F300" s="133"/>
      <c r="G300" s="134"/>
      <c r="H300" s="135"/>
      <c r="I300" s="84"/>
      <c r="J300" s="85"/>
      <c r="K300" s="136"/>
      <c r="L300" s="137"/>
      <c r="M300" s="62">
        <f>+I300*K300</f>
        <v>0</v>
      </c>
      <c r="N300" s="14">
        <f t="shared" ref="N300:U300" si="149">IF(N299=0,0,ROUNDDOWN(N299*$M300,0))</f>
        <v>0</v>
      </c>
      <c r="O300" s="12">
        <f t="shared" si="149"/>
        <v>0</v>
      </c>
      <c r="P300" s="12">
        <f t="shared" si="149"/>
        <v>0</v>
      </c>
      <c r="Q300" s="12">
        <f t="shared" si="149"/>
        <v>0</v>
      </c>
      <c r="R300" s="12">
        <f t="shared" si="149"/>
        <v>0</v>
      </c>
      <c r="S300" s="12">
        <f t="shared" si="149"/>
        <v>0</v>
      </c>
      <c r="T300" s="12">
        <f t="shared" si="149"/>
        <v>0</v>
      </c>
      <c r="U300" s="13">
        <f t="shared" si="149"/>
        <v>0</v>
      </c>
      <c r="V300" s="7"/>
      <c r="W300" s="97"/>
      <c r="X300" s="7"/>
    </row>
    <row r="301" spans="1:24" ht="15.75" customHeight="1" x14ac:dyDescent="0.15">
      <c r="A301" s="7"/>
      <c r="B301" s="172"/>
      <c r="C301" s="131"/>
      <c r="D301" s="131"/>
      <c r="E301" s="173"/>
      <c r="F301" s="130"/>
      <c r="G301" s="131"/>
      <c r="H301" s="132"/>
      <c r="I301" s="98"/>
      <c r="J301" s="99"/>
      <c r="K301" s="144"/>
      <c r="L301" s="145"/>
      <c r="M301" s="63">
        <v>0</v>
      </c>
      <c r="N301" s="81"/>
      <c r="O301" s="82"/>
      <c r="P301" s="82"/>
      <c r="Q301" s="82"/>
      <c r="R301" s="82"/>
      <c r="S301" s="82"/>
      <c r="T301" s="82"/>
      <c r="U301" s="83"/>
      <c r="V301" s="7"/>
      <c r="W301" s="61"/>
      <c r="X301" s="7"/>
    </row>
    <row r="302" spans="1:24" ht="15.75" customHeight="1" x14ac:dyDescent="0.15">
      <c r="A302" s="7"/>
      <c r="B302" s="151"/>
      <c r="C302" s="134"/>
      <c r="D302" s="134"/>
      <c r="E302" s="152"/>
      <c r="F302" s="133"/>
      <c r="G302" s="134"/>
      <c r="H302" s="135"/>
      <c r="I302" s="84"/>
      <c r="J302" s="85"/>
      <c r="K302" s="136"/>
      <c r="L302" s="137"/>
      <c r="M302" s="62">
        <f>+I302*K302</f>
        <v>0</v>
      </c>
      <c r="N302" s="14">
        <f t="shared" ref="N302:U302" si="150">IF(N301=0,0,ROUNDDOWN(N301*$M302,0))</f>
        <v>0</v>
      </c>
      <c r="O302" s="12">
        <f t="shared" si="150"/>
        <v>0</v>
      </c>
      <c r="P302" s="12">
        <f t="shared" si="150"/>
        <v>0</v>
      </c>
      <c r="Q302" s="12">
        <f t="shared" si="150"/>
        <v>0</v>
      </c>
      <c r="R302" s="12">
        <f t="shared" si="150"/>
        <v>0</v>
      </c>
      <c r="S302" s="12">
        <f t="shared" si="150"/>
        <v>0</v>
      </c>
      <c r="T302" s="12">
        <f t="shared" si="150"/>
        <v>0</v>
      </c>
      <c r="U302" s="13">
        <f t="shared" si="150"/>
        <v>0</v>
      </c>
      <c r="V302" s="7"/>
      <c r="W302" s="97"/>
      <c r="X302" s="7"/>
    </row>
    <row r="303" spans="1:24" ht="15.75" customHeight="1" x14ac:dyDescent="0.15">
      <c r="A303" s="7"/>
      <c r="B303" s="172"/>
      <c r="C303" s="131"/>
      <c r="D303" s="131"/>
      <c r="E303" s="173"/>
      <c r="F303" s="130"/>
      <c r="G303" s="131"/>
      <c r="H303" s="132"/>
      <c r="I303" s="98"/>
      <c r="J303" s="99"/>
      <c r="K303" s="144"/>
      <c r="L303" s="145"/>
      <c r="M303" s="63">
        <v>0</v>
      </c>
      <c r="N303" s="81"/>
      <c r="O303" s="82"/>
      <c r="P303" s="82"/>
      <c r="Q303" s="82"/>
      <c r="R303" s="82"/>
      <c r="S303" s="82"/>
      <c r="T303" s="82"/>
      <c r="U303" s="83"/>
      <c r="V303" s="7"/>
      <c r="W303" s="61"/>
      <c r="X303" s="7"/>
    </row>
    <row r="304" spans="1:24" ht="15.75" customHeight="1" x14ac:dyDescent="0.15">
      <c r="A304" s="7"/>
      <c r="B304" s="151"/>
      <c r="C304" s="134"/>
      <c r="D304" s="134"/>
      <c r="E304" s="152"/>
      <c r="F304" s="133"/>
      <c r="G304" s="134"/>
      <c r="H304" s="135"/>
      <c r="I304" s="84"/>
      <c r="J304" s="85"/>
      <c r="K304" s="136"/>
      <c r="L304" s="137"/>
      <c r="M304" s="62">
        <f>+I304*K304</f>
        <v>0</v>
      </c>
      <c r="N304" s="14">
        <f t="shared" ref="N304:U304" si="151">IF(N303=0,0,ROUNDDOWN(N303*$M304,0))</f>
        <v>0</v>
      </c>
      <c r="O304" s="12">
        <f t="shared" si="151"/>
        <v>0</v>
      </c>
      <c r="P304" s="12">
        <f t="shared" si="151"/>
        <v>0</v>
      </c>
      <c r="Q304" s="12">
        <f t="shared" si="151"/>
        <v>0</v>
      </c>
      <c r="R304" s="12">
        <f t="shared" si="151"/>
        <v>0</v>
      </c>
      <c r="S304" s="12">
        <f t="shared" si="151"/>
        <v>0</v>
      </c>
      <c r="T304" s="12">
        <f t="shared" si="151"/>
        <v>0</v>
      </c>
      <c r="U304" s="13">
        <f t="shared" si="151"/>
        <v>0</v>
      </c>
      <c r="V304" s="7"/>
      <c r="W304" s="97"/>
      <c r="X304" s="7"/>
    </row>
    <row r="305" spans="1:24" ht="15.75" customHeight="1" x14ac:dyDescent="0.15">
      <c r="A305" s="7"/>
      <c r="B305" s="172"/>
      <c r="C305" s="131"/>
      <c r="D305" s="131"/>
      <c r="E305" s="173"/>
      <c r="F305" s="130"/>
      <c r="G305" s="131"/>
      <c r="H305" s="132"/>
      <c r="I305" s="98"/>
      <c r="J305" s="99"/>
      <c r="K305" s="144"/>
      <c r="L305" s="145"/>
      <c r="M305" s="63">
        <v>0</v>
      </c>
      <c r="N305" s="81"/>
      <c r="O305" s="82"/>
      <c r="P305" s="82"/>
      <c r="Q305" s="82"/>
      <c r="R305" s="82"/>
      <c r="S305" s="82"/>
      <c r="T305" s="82"/>
      <c r="U305" s="83"/>
      <c r="V305" s="7"/>
      <c r="W305" s="61"/>
      <c r="X305" s="7"/>
    </row>
    <row r="306" spans="1:24" ht="15.75" customHeight="1" x14ac:dyDescent="0.15">
      <c r="A306" s="7"/>
      <c r="B306" s="151"/>
      <c r="C306" s="134"/>
      <c r="D306" s="134"/>
      <c r="E306" s="152"/>
      <c r="F306" s="133"/>
      <c r="G306" s="134"/>
      <c r="H306" s="135"/>
      <c r="I306" s="84"/>
      <c r="J306" s="85"/>
      <c r="K306" s="136"/>
      <c r="L306" s="137"/>
      <c r="M306" s="62">
        <f>+I306*K306</f>
        <v>0</v>
      </c>
      <c r="N306" s="14">
        <f t="shared" ref="N306:U306" si="152">IF(N305=0,0,ROUNDDOWN(N305*$M306,0))</f>
        <v>0</v>
      </c>
      <c r="O306" s="12">
        <f t="shared" si="152"/>
        <v>0</v>
      </c>
      <c r="P306" s="12">
        <f t="shared" si="152"/>
        <v>0</v>
      </c>
      <c r="Q306" s="12">
        <f t="shared" si="152"/>
        <v>0</v>
      </c>
      <c r="R306" s="12">
        <f t="shared" si="152"/>
        <v>0</v>
      </c>
      <c r="S306" s="12">
        <f t="shared" si="152"/>
        <v>0</v>
      </c>
      <c r="T306" s="12">
        <f t="shared" si="152"/>
        <v>0</v>
      </c>
      <c r="U306" s="13">
        <f t="shared" si="152"/>
        <v>0</v>
      </c>
      <c r="V306" s="7"/>
      <c r="W306" s="97"/>
      <c r="X306" s="7"/>
    </row>
    <row r="307" spans="1:24" ht="15.75" customHeight="1" x14ac:dyDescent="0.15">
      <c r="A307" s="7"/>
      <c r="B307" s="172"/>
      <c r="C307" s="131"/>
      <c r="D307" s="131"/>
      <c r="E307" s="173"/>
      <c r="F307" s="130"/>
      <c r="G307" s="131"/>
      <c r="H307" s="132"/>
      <c r="I307" s="98"/>
      <c r="J307" s="99"/>
      <c r="K307" s="144"/>
      <c r="L307" s="145"/>
      <c r="M307" s="63">
        <v>0</v>
      </c>
      <c r="N307" s="81"/>
      <c r="O307" s="82"/>
      <c r="P307" s="82"/>
      <c r="Q307" s="82"/>
      <c r="R307" s="82"/>
      <c r="S307" s="82"/>
      <c r="T307" s="82"/>
      <c r="U307" s="83"/>
      <c r="V307" s="7"/>
      <c r="W307" s="61"/>
      <c r="X307" s="7"/>
    </row>
    <row r="308" spans="1:24" ht="15.75" customHeight="1" x14ac:dyDescent="0.15">
      <c r="A308" s="7"/>
      <c r="B308" s="151"/>
      <c r="C308" s="134"/>
      <c r="D308" s="134"/>
      <c r="E308" s="152"/>
      <c r="F308" s="133"/>
      <c r="G308" s="134"/>
      <c r="H308" s="135"/>
      <c r="I308" s="84"/>
      <c r="J308" s="85"/>
      <c r="K308" s="136"/>
      <c r="L308" s="137"/>
      <c r="M308" s="62">
        <f>+I308*K308</f>
        <v>0</v>
      </c>
      <c r="N308" s="14">
        <f t="shared" ref="N308:U308" si="153">IF(N307=0,0,ROUNDDOWN(N307*$M308,0))</f>
        <v>0</v>
      </c>
      <c r="O308" s="12">
        <f t="shared" si="153"/>
        <v>0</v>
      </c>
      <c r="P308" s="12">
        <f t="shared" si="153"/>
        <v>0</v>
      </c>
      <c r="Q308" s="12">
        <f t="shared" si="153"/>
        <v>0</v>
      </c>
      <c r="R308" s="12">
        <f t="shared" si="153"/>
        <v>0</v>
      </c>
      <c r="S308" s="12">
        <f t="shared" si="153"/>
        <v>0</v>
      </c>
      <c r="T308" s="12">
        <f t="shared" si="153"/>
        <v>0</v>
      </c>
      <c r="U308" s="13">
        <f t="shared" si="153"/>
        <v>0</v>
      </c>
      <c r="V308" s="7"/>
      <c r="W308" s="97"/>
      <c r="X308" s="7"/>
    </row>
    <row r="309" spans="1:24" ht="15.75" customHeight="1" x14ac:dyDescent="0.15">
      <c r="A309" s="7"/>
      <c r="B309" s="172"/>
      <c r="C309" s="131"/>
      <c r="D309" s="131"/>
      <c r="E309" s="173"/>
      <c r="F309" s="130"/>
      <c r="G309" s="131"/>
      <c r="H309" s="132"/>
      <c r="I309" s="98"/>
      <c r="J309" s="99"/>
      <c r="K309" s="144"/>
      <c r="L309" s="145"/>
      <c r="M309" s="63">
        <v>0</v>
      </c>
      <c r="N309" s="81"/>
      <c r="O309" s="82"/>
      <c r="P309" s="82"/>
      <c r="Q309" s="82"/>
      <c r="R309" s="82"/>
      <c r="S309" s="82"/>
      <c r="T309" s="82"/>
      <c r="U309" s="83"/>
      <c r="V309" s="7"/>
      <c r="W309" s="61"/>
      <c r="X309" s="7"/>
    </row>
    <row r="310" spans="1:24" ht="15.75" customHeight="1" x14ac:dyDescent="0.15">
      <c r="A310" s="7"/>
      <c r="B310" s="151"/>
      <c r="C310" s="134"/>
      <c r="D310" s="134"/>
      <c r="E310" s="152"/>
      <c r="F310" s="133"/>
      <c r="G310" s="134"/>
      <c r="H310" s="135"/>
      <c r="I310" s="84"/>
      <c r="J310" s="85"/>
      <c r="K310" s="136"/>
      <c r="L310" s="137"/>
      <c r="M310" s="62">
        <f>+I310*K310</f>
        <v>0</v>
      </c>
      <c r="N310" s="14">
        <f t="shared" ref="N310:U310" si="154">IF(N309=0,0,ROUNDDOWN(N309*$M310,0))</f>
        <v>0</v>
      </c>
      <c r="O310" s="12">
        <f t="shared" si="154"/>
        <v>0</v>
      </c>
      <c r="P310" s="12">
        <f t="shared" si="154"/>
        <v>0</v>
      </c>
      <c r="Q310" s="12">
        <f t="shared" si="154"/>
        <v>0</v>
      </c>
      <c r="R310" s="12">
        <f t="shared" si="154"/>
        <v>0</v>
      </c>
      <c r="S310" s="12">
        <f t="shared" si="154"/>
        <v>0</v>
      </c>
      <c r="T310" s="12">
        <f t="shared" si="154"/>
        <v>0</v>
      </c>
      <c r="U310" s="13">
        <f t="shared" si="154"/>
        <v>0</v>
      </c>
      <c r="V310" s="7"/>
      <c r="W310" s="97"/>
      <c r="X310" s="7"/>
    </row>
    <row r="311" spans="1:24" ht="15.75" customHeight="1" x14ac:dyDescent="0.15">
      <c r="A311" s="7"/>
      <c r="B311" s="172"/>
      <c r="C311" s="131"/>
      <c r="D311" s="131"/>
      <c r="E311" s="173"/>
      <c r="F311" s="130"/>
      <c r="G311" s="131"/>
      <c r="H311" s="132"/>
      <c r="I311" s="98"/>
      <c r="J311" s="99"/>
      <c r="K311" s="144"/>
      <c r="L311" s="145"/>
      <c r="M311" s="63">
        <v>0</v>
      </c>
      <c r="N311" s="81"/>
      <c r="O311" s="82"/>
      <c r="P311" s="82"/>
      <c r="Q311" s="82"/>
      <c r="R311" s="82"/>
      <c r="S311" s="82"/>
      <c r="T311" s="82"/>
      <c r="U311" s="83"/>
      <c r="V311" s="7"/>
      <c r="W311" s="61"/>
      <c r="X311" s="7"/>
    </row>
    <row r="312" spans="1:24" ht="15.75" customHeight="1" x14ac:dyDescent="0.15">
      <c r="A312" s="7"/>
      <c r="B312" s="151"/>
      <c r="C312" s="134"/>
      <c r="D312" s="134"/>
      <c r="E312" s="152"/>
      <c r="F312" s="133"/>
      <c r="G312" s="134"/>
      <c r="H312" s="135"/>
      <c r="I312" s="84"/>
      <c r="J312" s="85"/>
      <c r="K312" s="136"/>
      <c r="L312" s="137"/>
      <c r="M312" s="62">
        <f>+I312*K312</f>
        <v>0</v>
      </c>
      <c r="N312" s="14">
        <f t="shared" ref="N312:U312" si="155">IF(N311=0,0,ROUNDDOWN(N311*$M312,0))</f>
        <v>0</v>
      </c>
      <c r="O312" s="12">
        <f t="shared" si="155"/>
        <v>0</v>
      </c>
      <c r="P312" s="12">
        <f t="shared" si="155"/>
        <v>0</v>
      </c>
      <c r="Q312" s="12">
        <f t="shared" si="155"/>
        <v>0</v>
      </c>
      <c r="R312" s="12">
        <f t="shared" si="155"/>
        <v>0</v>
      </c>
      <c r="S312" s="12">
        <f t="shared" si="155"/>
        <v>0</v>
      </c>
      <c r="T312" s="12">
        <f t="shared" si="155"/>
        <v>0</v>
      </c>
      <c r="U312" s="13">
        <f t="shared" si="155"/>
        <v>0</v>
      </c>
      <c r="V312" s="7"/>
      <c r="W312" s="97"/>
      <c r="X312" s="7"/>
    </row>
    <row r="313" spans="1:24" ht="15.75" customHeight="1" x14ac:dyDescent="0.15">
      <c r="A313" s="7"/>
      <c r="B313" s="172"/>
      <c r="C313" s="131"/>
      <c r="D313" s="131"/>
      <c r="E313" s="173"/>
      <c r="F313" s="130"/>
      <c r="G313" s="131"/>
      <c r="H313" s="132"/>
      <c r="I313" s="98"/>
      <c r="J313" s="99"/>
      <c r="K313" s="144"/>
      <c r="L313" s="145"/>
      <c r="M313" s="63">
        <v>0</v>
      </c>
      <c r="N313" s="81"/>
      <c r="O313" s="82"/>
      <c r="P313" s="82"/>
      <c r="Q313" s="82"/>
      <c r="R313" s="82"/>
      <c r="S313" s="82"/>
      <c r="T313" s="82"/>
      <c r="U313" s="83"/>
      <c r="V313" s="7"/>
      <c r="W313" s="61"/>
      <c r="X313" s="7"/>
    </row>
    <row r="314" spans="1:24" ht="15.75" customHeight="1" x14ac:dyDescent="0.15">
      <c r="A314" s="7"/>
      <c r="B314" s="151"/>
      <c r="C314" s="134"/>
      <c r="D314" s="134"/>
      <c r="E314" s="152"/>
      <c r="F314" s="133"/>
      <c r="G314" s="134"/>
      <c r="H314" s="135"/>
      <c r="I314" s="84"/>
      <c r="J314" s="85"/>
      <c r="K314" s="136"/>
      <c r="L314" s="137"/>
      <c r="M314" s="62">
        <f>+I314*K314</f>
        <v>0</v>
      </c>
      <c r="N314" s="14">
        <f t="shared" ref="N314:U314" si="156">IF(N313=0,0,ROUNDDOWN(N313*$M314,0))</f>
        <v>0</v>
      </c>
      <c r="O314" s="12">
        <f t="shared" si="156"/>
        <v>0</v>
      </c>
      <c r="P314" s="12">
        <f t="shared" si="156"/>
        <v>0</v>
      </c>
      <c r="Q314" s="12">
        <f t="shared" si="156"/>
        <v>0</v>
      </c>
      <c r="R314" s="12">
        <f t="shared" si="156"/>
        <v>0</v>
      </c>
      <c r="S314" s="12">
        <f t="shared" si="156"/>
        <v>0</v>
      </c>
      <c r="T314" s="12">
        <f t="shared" si="156"/>
        <v>0</v>
      </c>
      <c r="U314" s="13">
        <f t="shared" si="156"/>
        <v>0</v>
      </c>
      <c r="V314" s="7"/>
      <c r="W314" s="97"/>
      <c r="X314" s="7"/>
    </row>
    <row r="315" spans="1:24" ht="15.75" customHeight="1" x14ac:dyDescent="0.15">
      <c r="A315" s="7"/>
      <c r="B315" s="172"/>
      <c r="C315" s="131"/>
      <c r="D315" s="131"/>
      <c r="E315" s="173"/>
      <c r="F315" s="130"/>
      <c r="G315" s="131"/>
      <c r="H315" s="132"/>
      <c r="I315" s="98"/>
      <c r="J315" s="99"/>
      <c r="K315" s="144"/>
      <c r="L315" s="145"/>
      <c r="M315" s="63">
        <v>0</v>
      </c>
      <c r="N315" s="81"/>
      <c r="O315" s="82"/>
      <c r="P315" s="82"/>
      <c r="Q315" s="82"/>
      <c r="R315" s="82"/>
      <c r="S315" s="82"/>
      <c r="T315" s="82"/>
      <c r="U315" s="83"/>
      <c r="V315" s="7"/>
      <c r="W315" s="61"/>
      <c r="X315" s="7"/>
    </row>
    <row r="316" spans="1:24" ht="15.75" customHeight="1" x14ac:dyDescent="0.15">
      <c r="A316" s="7"/>
      <c r="B316" s="151"/>
      <c r="C316" s="134"/>
      <c r="D316" s="134"/>
      <c r="E316" s="152"/>
      <c r="F316" s="133"/>
      <c r="G316" s="134"/>
      <c r="H316" s="135"/>
      <c r="I316" s="84"/>
      <c r="J316" s="85"/>
      <c r="K316" s="136"/>
      <c r="L316" s="137"/>
      <c r="M316" s="62">
        <f>+I316*K316</f>
        <v>0</v>
      </c>
      <c r="N316" s="14">
        <f t="shared" ref="N316:U316" si="157">IF(N315=0,0,ROUNDDOWN(N315*$M316,0))</f>
        <v>0</v>
      </c>
      <c r="O316" s="12">
        <f t="shared" si="157"/>
        <v>0</v>
      </c>
      <c r="P316" s="12">
        <f t="shared" si="157"/>
        <v>0</v>
      </c>
      <c r="Q316" s="12">
        <f t="shared" si="157"/>
        <v>0</v>
      </c>
      <c r="R316" s="12">
        <f t="shared" si="157"/>
        <v>0</v>
      </c>
      <c r="S316" s="12">
        <f t="shared" si="157"/>
        <v>0</v>
      </c>
      <c r="T316" s="12">
        <f t="shared" si="157"/>
        <v>0</v>
      </c>
      <c r="U316" s="13">
        <f t="shared" si="157"/>
        <v>0</v>
      </c>
      <c r="V316" s="7"/>
      <c r="W316" s="97"/>
      <c r="X316" s="7"/>
    </row>
    <row r="317" spans="1:24" ht="15.75" customHeight="1" x14ac:dyDescent="0.15">
      <c r="A317" s="7"/>
      <c r="B317" s="172"/>
      <c r="C317" s="131"/>
      <c r="D317" s="131"/>
      <c r="E317" s="173"/>
      <c r="F317" s="130"/>
      <c r="G317" s="131"/>
      <c r="H317" s="132"/>
      <c r="I317" s="98"/>
      <c r="J317" s="99"/>
      <c r="K317" s="144"/>
      <c r="L317" s="145"/>
      <c r="M317" s="63">
        <v>0</v>
      </c>
      <c r="N317" s="81"/>
      <c r="O317" s="82"/>
      <c r="P317" s="82"/>
      <c r="Q317" s="82"/>
      <c r="R317" s="82"/>
      <c r="S317" s="82"/>
      <c r="T317" s="82"/>
      <c r="U317" s="83"/>
      <c r="V317" s="7"/>
      <c r="W317" s="61"/>
      <c r="X317" s="7"/>
    </row>
    <row r="318" spans="1:24" ht="15.75" customHeight="1" x14ac:dyDescent="0.15">
      <c r="A318" s="7"/>
      <c r="B318" s="151"/>
      <c r="C318" s="134"/>
      <c r="D318" s="134"/>
      <c r="E318" s="152"/>
      <c r="F318" s="133"/>
      <c r="G318" s="134"/>
      <c r="H318" s="135"/>
      <c r="I318" s="84"/>
      <c r="J318" s="85"/>
      <c r="K318" s="136"/>
      <c r="L318" s="137"/>
      <c r="M318" s="62">
        <f>+I318*K318</f>
        <v>0</v>
      </c>
      <c r="N318" s="14">
        <f t="shared" ref="N318:U318" si="158">IF(N317=0,0,ROUNDDOWN(N317*$M318,0))</f>
        <v>0</v>
      </c>
      <c r="O318" s="12">
        <f t="shared" si="158"/>
        <v>0</v>
      </c>
      <c r="P318" s="12">
        <f t="shared" si="158"/>
        <v>0</v>
      </c>
      <c r="Q318" s="12">
        <f t="shared" si="158"/>
        <v>0</v>
      </c>
      <c r="R318" s="12">
        <f t="shared" si="158"/>
        <v>0</v>
      </c>
      <c r="S318" s="12">
        <f t="shared" si="158"/>
        <v>0</v>
      </c>
      <c r="T318" s="12">
        <f t="shared" si="158"/>
        <v>0</v>
      </c>
      <c r="U318" s="13">
        <f t="shared" si="158"/>
        <v>0</v>
      </c>
      <c r="V318" s="7"/>
      <c r="W318" s="97"/>
      <c r="X318" s="7"/>
    </row>
    <row r="319" spans="1:24" ht="15.75" customHeight="1" x14ac:dyDescent="0.15">
      <c r="A319" s="7"/>
      <c r="B319" s="172"/>
      <c r="C319" s="131"/>
      <c r="D319" s="131"/>
      <c r="E319" s="173"/>
      <c r="F319" s="130"/>
      <c r="G319" s="131"/>
      <c r="H319" s="132"/>
      <c r="I319" s="98"/>
      <c r="J319" s="99"/>
      <c r="K319" s="144"/>
      <c r="L319" s="145"/>
      <c r="M319" s="63">
        <v>0</v>
      </c>
      <c r="N319" s="81"/>
      <c r="O319" s="82"/>
      <c r="P319" s="82"/>
      <c r="Q319" s="82"/>
      <c r="R319" s="82"/>
      <c r="S319" s="82"/>
      <c r="T319" s="82"/>
      <c r="U319" s="83"/>
      <c r="V319" s="7"/>
      <c r="W319" s="61"/>
      <c r="X319" s="7"/>
    </row>
    <row r="320" spans="1:24" ht="15.75" customHeight="1" x14ac:dyDescent="0.15">
      <c r="A320" s="7"/>
      <c r="B320" s="151"/>
      <c r="C320" s="134"/>
      <c r="D320" s="134"/>
      <c r="E320" s="152"/>
      <c r="F320" s="133"/>
      <c r="G320" s="134"/>
      <c r="H320" s="135"/>
      <c r="I320" s="84"/>
      <c r="J320" s="85"/>
      <c r="K320" s="136"/>
      <c r="L320" s="137"/>
      <c r="M320" s="62">
        <f>+I320*K320</f>
        <v>0</v>
      </c>
      <c r="N320" s="14">
        <f t="shared" ref="N320:U320" si="159">IF(N319=0,0,ROUNDDOWN(N319*$M320,0))</f>
        <v>0</v>
      </c>
      <c r="O320" s="12">
        <f t="shared" si="159"/>
        <v>0</v>
      </c>
      <c r="P320" s="12">
        <f t="shared" si="159"/>
        <v>0</v>
      </c>
      <c r="Q320" s="12">
        <f t="shared" si="159"/>
        <v>0</v>
      </c>
      <c r="R320" s="12">
        <f t="shared" si="159"/>
        <v>0</v>
      </c>
      <c r="S320" s="12">
        <f t="shared" si="159"/>
        <v>0</v>
      </c>
      <c r="T320" s="12">
        <f t="shared" si="159"/>
        <v>0</v>
      </c>
      <c r="U320" s="13">
        <f t="shared" si="159"/>
        <v>0</v>
      </c>
      <c r="V320" s="7"/>
      <c r="W320" s="97"/>
      <c r="X320" s="7"/>
    </row>
    <row r="321" spans="1:24" ht="15.75" customHeight="1" x14ac:dyDescent="0.15">
      <c r="A321" s="7"/>
      <c r="B321" s="172"/>
      <c r="C321" s="131"/>
      <c r="D321" s="131"/>
      <c r="E321" s="173"/>
      <c r="F321" s="130"/>
      <c r="G321" s="131"/>
      <c r="H321" s="132"/>
      <c r="I321" s="98"/>
      <c r="J321" s="99"/>
      <c r="K321" s="144"/>
      <c r="L321" s="145"/>
      <c r="M321" s="63">
        <v>0</v>
      </c>
      <c r="N321" s="81"/>
      <c r="O321" s="82"/>
      <c r="P321" s="82"/>
      <c r="Q321" s="82"/>
      <c r="R321" s="82"/>
      <c r="S321" s="82"/>
      <c r="T321" s="82"/>
      <c r="U321" s="83"/>
      <c r="V321" s="7"/>
      <c r="W321" s="61"/>
      <c r="X321" s="7"/>
    </row>
    <row r="322" spans="1:24" ht="15.75" customHeight="1" x14ac:dyDescent="0.15">
      <c r="A322" s="7"/>
      <c r="B322" s="151"/>
      <c r="C322" s="134"/>
      <c r="D322" s="134"/>
      <c r="E322" s="152"/>
      <c r="F322" s="133"/>
      <c r="G322" s="134"/>
      <c r="H322" s="135"/>
      <c r="I322" s="84"/>
      <c r="J322" s="85"/>
      <c r="K322" s="136"/>
      <c r="L322" s="137"/>
      <c r="M322" s="62">
        <f>+I322*K322</f>
        <v>0</v>
      </c>
      <c r="N322" s="14">
        <f t="shared" ref="N322:U322" si="160">IF(N321=0,0,ROUNDDOWN(N321*$M322,0))</f>
        <v>0</v>
      </c>
      <c r="O322" s="12">
        <f t="shared" si="160"/>
        <v>0</v>
      </c>
      <c r="P322" s="12">
        <f t="shared" si="160"/>
        <v>0</v>
      </c>
      <c r="Q322" s="12">
        <f t="shared" si="160"/>
        <v>0</v>
      </c>
      <c r="R322" s="12">
        <f t="shared" si="160"/>
        <v>0</v>
      </c>
      <c r="S322" s="12">
        <f t="shared" si="160"/>
        <v>0</v>
      </c>
      <c r="T322" s="12">
        <f t="shared" si="160"/>
        <v>0</v>
      </c>
      <c r="U322" s="13">
        <f t="shared" si="160"/>
        <v>0</v>
      </c>
      <c r="V322" s="7"/>
      <c r="W322" s="97"/>
      <c r="X322" s="7"/>
    </row>
    <row r="323" spans="1:24" ht="15.75" customHeight="1" x14ac:dyDescent="0.15">
      <c r="A323" s="7"/>
      <c r="B323" s="172"/>
      <c r="C323" s="131"/>
      <c r="D323" s="131"/>
      <c r="E323" s="173"/>
      <c r="F323" s="130"/>
      <c r="G323" s="131"/>
      <c r="H323" s="132"/>
      <c r="I323" s="98"/>
      <c r="J323" s="99"/>
      <c r="K323" s="144"/>
      <c r="L323" s="145"/>
      <c r="M323" s="63">
        <v>0</v>
      </c>
      <c r="N323" s="81"/>
      <c r="O323" s="82"/>
      <c r="P323" s="82"/>
      <c r="Q323" s="82"/>
      <c r="R323" s="82"/>
      <c r="S323" s="82"/>
      <c r="T323" s="82"/>
      <c r="U323" s="83"/>
      <c r="V323" s="7"/>
      <c r="W323" s="61"/>
      <c r="X323" s="7"/>
    </row>
    <row r="324" spans="1:24" ht="15.75" customHeight="1" x14ac:dyDescent="0.15">
      <c r="A324" s="7"/>
      <c r="B324" s="151"/>
      <c r="C324" s="134"/>
      <c r="D324" s="134"/>
      <c r="E324" s="152"/>
      <c r="F324" s="133"/>
      <c r="G324" s="134"/>
      <c r="H324" s="135"/>
      <c r="I324" s="84"/>
      <c r="J324" s="85"/>
      <c r="K324" s="136"/>
      <c r="L324" s="137"/>
      <c r="M324" s="62">
        <f>+I324*K324</f>
        <v>0</v>
      </c>
      <c r="N324" s="14">
        <f t="shared" ref="N324:U324" si="161">IF(N323=0,0,ROUNDDOWN(N323*$M324,0))</f>
        <v>0</v>
      </c>
      <c r="O324" s="12">
        <f t="shared" si="161"/>
        <v>0</v>
      </c>
      <c r="P324" s="12">
        <f t="shared" si="161"/>
        <v>0</v>
      </c>
      <c r="Q324" s="12">
        <f t="shared" si="161"/>
        <v>0</v>
      </c>
      <c r="R324" s="12">
        <f t="shared" si="161"/>
        <v>0</v>
      </c>
      <c r="S324" s="12">
        <f t="shared" si="161"/>
        <v>0</v>
      </c>
      <c r="T324" s="12">
        <f t="shared" si="161"/>
        <v>0</v>
      </c>
      <c r="U324" s="13">
        <f t="shared" si="161"/>
        <v>0</v>
      </c>
      <c r="V324" s="7"/>
      <c r="W324" s="97"/>
      <c r="X324" s="7"/>
    </row>
    <row r="325" spans="1:24" ht="15.75" customHeight="1" x14ac:dyDescent="0.15">
      <c r="A325" s="7"/>
      <c r="B325" s="172"/>
      <c r="C325" s="131"/>
      <c r="D325" s="131"/>
      <c r="E325" s="173"/>
      <c r="F325" s="130"/>
      <c r="G325" s="131"/>
      <c r="H325" s="132"/>
      <c r="I325" s="98"/>
      <c r="J325" s="99"/>
      <c r="K325" s="144"/>
      <c r="L325" s="145"/>
      <c r="M325" s="63">
        <v>0</v>
      </c>
      <c r="N325" s="81"/>
      <c r="O325" s="82"/>
      <c r="P325" s="82"/>
      <c r="Q325" s="82"/>
      <c r="R325" s="82"/>
      <c r="S325" s="82"/>
      <c r="T325" s="82"/>
      <c r="U325" s="83"/>
      <c r="V325" s="7"/>
      <c r="W325" s="61"/>
      <c r="X325" s="7"/>
    </row>
    <row r="326" spans="1:24" ht="15.75" customHeight="1" x14ac:dyDescent="0.15">
      <c r="A326" s="7"/>
      <c r="B326" s="151"/>
      <c r="C326" s="134"/>
      <c r="D326" s="134"/>
      <c r="E326" s="152"/>
      <c r="F326" s="133"/>
      <c r="G326" s="134"/>
      <c r="H326" s="135"/>
      <c r="I326" s="84"/>
      <c r="J326" s="85"/>
      <c r="K326" s="136"/>
      <c r="L326" s="137"/>
      <c r="M326" s="62">
        <f>+I326*K326</f>
        <v>0</v>
      </c>
      <c r="N326" s="14">
        <f t="shared" ref="N326:U326" si="162">IF(N325=0,0,ROUNDDOWN(N325*$M326,0))</f>
        <v>0</v>
      </c>
      <c r="O326" s="12">
        <f t="shared" si="162"/>
        <v>0</v>
      </c>
      <c r="P326" s="12">
        <f t="shared" si="162"/>
        <v>0</v>
      </c>
      <c r="Q326" s="12">
        <f t="shared" si="162"/>
        <v>0</v>
      </c>
      <c r="R326" s="12">
        <f t="shared" si="162"/>
        <v>0</v>
      </c>
      <c r="S326" s="12">
        <f t="shared" si="162"/>
        <v>0</v>
      </c>
      <c r="T326" s="12">
        <f t="shared" si="162"/>
        <v>0</v>
      </c>
      <c r="U326" s="13">
        <f t="shared" si="162"/>
        <v>0</v>
      </c>
      <c r="V326" s="7"/>
      <c r="W326" s="97"/>
      <c r="X326" s="7"/>
    </row>
    <row r="327" spans="1:24" ht="15.75" customHeight="1" x14ac:dyDescent="0.15">
      <c r="A327" s="7"/>
      <c r="B327" s="172"/>
      <c r="C327" s="131"/>
      <c r="D327" s="131"/>
      <c r="E327" s="173"/>
      <c r="F327" s="130"/>
      <c r="G327" s="131"/>
      <c r="H327" s="132"/>
      <c r="I327" s="98"/>
      <c r="J327" s="99"/>
      <c r="K327" s="144"/>
      <c r="L327" s="145"/>
      <c r="M327" s="63">
        <v>0</v>
      </c>
      <c r="N327" s="81"/>
      <c r="O327" s="82"/>
      <c r="P327" s="82"/>
      <c r="Q327" s="82"/>
      <c r="R327" s="82"/>
      <c r="S327" s="82"/>
      <c r="T327" s="82"/>
      <c r="U327" s="83"/>
      <c r="V327" s="7"/>
      <c r="W327" s="61"/>
      <c r="X327" s="7"/>
    </row>
    <row r="328" spans="1:24" ht="15.75" customHeight="1" x14ac:dyDescent="0.15">
      <c r="A328" s="7"/>
      <c r="B328" s="151"/>
      <c r="C328" s="134"/>
      <c r="D328" s="134"/>
      <c r="E328" s="152"/>
      <c r="F328" s="133"/>
      <c r="G328" s="134"/>
      <c r="H328" s="135"/>
      <c r="I328" s="84"/>
      <c r="J328" s="85"/>
      <c r="K328" s="136"/>
      <c r="L328" s="137"/>
      <c r="M328" s="62">
        <f>+I328*K328</f>
        <v>0</v>
      </c>
      <c r="N328" s="14">
        <f t="shared" ref="N328:U328" si="163">IF(N327=0,0,ROUNDDOWN(N327*$M328,0))</f>
        <v>0</v>
      </c>
      <c r="O328" s="12">
        <f t="shared" si="163"/>
        <v>0</v>
      </c>
      <c r="P328" s="12">
        <f t="shared" si="163"/>
        <v>0</v>
      </c>
      <c r="Q328" s="12">
        <f t="shared" si="163"/>
        <v>0</v>
      </c>
      <c r="R328" s="12">
        <f t="shared" si="163"/>
        <v>0</v>
      </c>
      <c r="S328" s="12">
        <f t="shared" si="163"/>
        <v>0</v>
      </c>
      <c r="T328" s="12">
        <f t="shared" si="163"/>
        <v>0</v>
      </c>
      <c r="U328" s="13">
        <f t="shared" si="163"/>
        <v>0</v>
      </c>
      <c r="V328" s="7"/>
      <c r="W328" s="97"/>
      <c r="X328" s="7"/>
    </row>
    <row r="329" spans="1:24" ht="15.75" customHeight="1" x14ac:dyDescent="0.15">
      <c r="A329" s="7"/>
      <c r="B329" s="172"/>
      <c r="C329" s="131"/>
      <c r="D329" s="131"/>
      <c r="E329" s="173"/>
      <c r="F329" s="130"/>
      <c r="G329" s="131"/>
      <c r="H329" s="132"/>
      <c r="I329" s="98"/>
      <c r="J329" s="99"/>
      <c r="K329" s="144"/>
      <c r="L329" s="145"/>
      <c r="M329" s="63">
        <v>0</v>
      </c>
      <c r="N329" s="81"/>
      <c r="O329" s="82"/>
      <c r="P329" s="82"/>
      <c r="Q329" s="82"/>
      <c r="R329" s="82"/>
      <c r="S329" s="82"/>
      <c r="T329" s="82"/>
      <c r="U329" s="83"/>
      <c r="V329" s="7"/>
      <c r="W329" s="61"/>
      <c r="X329" s="7"/>
    </row>
    <row r="330" spans="1:24" ht="15.75" customHeight="1" x14ac:dyDescent="0.15">
      <c r="A330" s="7"/>
      <c r="B330" s="151"/>
      <c r="C330" s="134"/>
      <c r="D330" s="134"/>
      <c r="E330" s="152"/>
      <c r="F330" s="133"/>
      <c r="G330" s="134"/>
      <c r="H330" s="135"/>
      <c r="I330" s="84"/>
      <c r="J330" s="85"/>
      <c r="K330" s="136"/>
      <c r="L330" s="137"/>
      <c r="M330" s="62">
        <f>+I330*K330</f>
        <v>0</v>
      </c>
      <c r="N330" s="14">
        <f t="shared" ref="N330:U330" si="164">IF(N329=0,0,ROUNDDOWN(N329*$M330,0))</f>
        <v>0</v>
      </c>
      <c r="O330" s="12">
        <f t="shared" si="164"/>
        <v>0</v>
      </c>
      <c r="P330" s="12">
        <f t="shared" si="164"/>
        <v>0</v>
      </c>
      <c r="Q330" s="12">
        <f t="shared" si="164"/>
        <v>0</v>
      </c>
      <c r="R330" s="12">
        <f t="shared" si="164"/>
        <v>0</v>
      </c>
      <c r="S330" s="12">
        <f t="shared" si="164"/>
        <v>0</v>
      </c>
      <c r="T330" s="12">
        <f t="shared" si="164"/>
        <v>0</v>
      </c>
      <c r="U330" s="13">
        <f t="shared" si="164"/>
        <v>0</v>
      </c>
      <c r="V330" s="7"/>
      <c r="W330" s="97"/>
      <c r="X330" s="7"/>
    </row>
    <row r="331" spans="1:24" ht="15.75" customHeight="1" x14ac:dyDescent="0.15">
      <c r="A331" s="7"/>
      <c r="B331" s="172"/>
      <c r="C331" s="131"/>
      <c r="D331" s="131"/>
      <c r="E331" s="173"/>
      <c r="F331" s="130"/>
      <c r="G331" s="131"/>
      <c r="H331" s="132"/>
      <c r="I331" s="98"/>
      <c r="J331" s="99"/>
      <c r="K331" s="144"/>
      <c r="L331" s="145"/>
      <c r="M331" s="63">
        <v>0</v>
      </c>
      <c r="N331" s="81"/>
      <c r="O331" s="82"/>
      <c r="P331" s="82"/>
      <c r="Q331" s="82"/>
      <c r="R331" s="82"/>
      <c r="S331" s="82"/>
      <c r="T331" s="82"/>
      <c r="U331" s="83"/>
      <c r="V331" s="7"/>
      <c r="W331" s="61"/>
      <c r="X331" s="7"/>
    </row>
    <row r="332" spans="1:24" ht="15.75" customHeight="1" x14ac:dyDescent="0.15">
      <c r="A332" s="7"/>
      <c r="B332" s="151"/>
      <c r="C332" s="134"/>
      <c r="D332" s="134"/>
      <c r="E332" s="152"/>
      <c r="F332" s="133"/>
      <c r="G332" s="134"/>
      <c r="H332" s="135"/>
      <c r="I332" s="84"/>
      <c r="J332" s="85"/>
      <c r="K332" s="136"/>
      <c r="L332" s="137"/>
      <c r="M332" s="62">
        <f>+I332*K332</f>
        <v>0</v>
      </c>
      <c r="N332" s="14">
        <f t="shared" ref="N332:U332" si="165">IF(N331=0,0,ROUNDDOWN(N331*$M332,0))</f>
        <v>0</v>
      </c>
      <c r="O332" s="12">
        <f t="shared" si="165"/>
        <v>0</v>
      </c>
      <c r="P332" s="12">
        <f t="shared" si="165"/>
        <v>0</v>
      </c>
      <c r="Q332" s="12">
        <f t="shared" si="165"/>
        <v>0</v>
      </c>
      <c r="R332" s="12">
        <f t="shared" si="165"/>
        <v>0</v>
      </c>
      <c r="S332" s="12">
        <f t="shared" si="165"/>
        <v>0</v>
      </c>
      <c r="T332" s="12">
        <f t="shared" si="165"/>
        <v>0</v>
      </c>
      <c r="U332" s="13">
        <f t="shared" si="165"/>
        <v>0</v>
      </c>
      <c r="V332" s="7"/>
      <c r="W332" s="97"/>
      <c r="X332" s="7"/>
    </row>
    <row r="333" spans="1:24" ht="15.75" customHeight="1" x14ac:dyDescent="0.15">
      <c r="A333" s="7"/>
      <c r="B333" s="172"/>
      <c r="C333" s="131"/>
      <c r="D333" s="131"/>
      <c r="E333" s="173"/>
      <c r="F333" s="130"/>
      <c r="G333" s="131"/>
      <c r="H333" s="132"/>
      <c r="I333" s="98"/>
      <c r="J333" s="99"/>
      <c r="K333" s="144"/>
      <c r="L333" s="145"/>
      <c r="M333" s="63">
        <v>0</v>
      </c>
      <c r="N333" s="81"/>
      <c r="O333" s="82"/>
      <c r="P333" s="82"/>
      <c r="Q333" s="82"/>
      <c r="R333" s="82"/>
      <c r="S333" s="82"/>
      <c r="T333" s="82"/>
      <c r="U333" s="83"/>
      <c r="V333" s="7"/>
      <c r="W333" s="61"/>
      <c r="X333" s="7"/>
    </row>
    <row r="334" spans="1:24" ht="15.75" customHeight="1" x14ac:dyDescent="0.15">
      <c r="A334" s="7"/>
      <c r="B334" s="151"/>
      <c r="C334" s="134"/>
      <c r="D334" s="134"/>
      <c r="E334" s="152"/>
      <c r="F334" s="133"/>
      <c r="G334" s="134"/>
      <c r="H334" s="135"/>
      <c r="I334" s="84"/>
      <c r="J334" s="85"/>
      <c r="K334" s="136"/>
      <c r="L334" s="137"/>
      <c r="M334" s="62">
        <f>+I334*K334</f>
        <v>0</v>
      </c>
      <c r="N334" s="14">
        <f t="shared" ref="N334:U334" si="166">IF(N333=0,0,ROUNDDOWN(N333*$M334,0))</f>
        <v>0</v>
      </c>
      <c r="O334" s="12">
        <f t="shared" si="166"/>
        <v>0</v>
      </c>
      <c r="P334" s="12">
        <f t="shared" si="166"/>
        <v>0</v>
      </c>
      <c r="Q334" s="12">
        <f t="shared" si="166"/>
        <v>0</v>
      </c>
      <c r="R334" s="12">
        <f t="shared" si="166"/>
        <v>0</v>
      </c>
      <c r="S334" s="12">
        <f t="shared" si="166"/>
        <v>0</v>
      </c>
      <c r="T334" s="12">
        <f t="shared" si="166"/>
        <v>0</v>
      </c>
      <c r="U334" s="13">
        <f t="shared" si="166"/>
        <v>0</v>
      </c>
      <c r="V334" s="7"/>
      <c r="W334" s="97"/>
      <c r="X334" s="7"/>
    </row>
    <row r="335" spans="1:24" ht="15.75" customHeight="1" x14ac:dyDescent="0.15">
      <c r="A335" s="7"/>
      <c r="B335" s="172"/>
      <c r="C335" s="131"/>
      <c r="D335" s="131"/>
      <c r="E335" s="173"/>
      <c r="F335" s="130"/>
      <c r="G335" s="131"/>
      <c r="H335" s="132"/>
      <c r="I335" s="98"/>
      <c r="J335" s="99"/>
      <c r="K335" s="144"/>
      <c r="L335" s="145"/>
      <c r="M335" s="63">
        <v>0</v>
      </c>
      <c r="N335" s="81"/>
      <c r="O335" s="82"/>
      <c r="P335" s="82"/>
      <c r="Q335" s="82"/>
      <c r="R335" s="82"/>
      <c r="S335" s="82"/>
      <c r="T335" s="82"/>
      <c r="U335" s="83"/>
      <c r="V335" s="7"/>
      <c r="W335" s="61"/>
      <c r="X335" s="7"/>
    </row>
    <row r="336" spans="1:24" ht="15.75" customHeight="1" x14ac:dyDescent="0.15">
      <c r="A336" s="7"/>
      <c r="B336" s="151"/>
      <c r="C336" s="134"/>
      <c r="D336" s="134"/>
      <c r="E336" s="152"/>
      <c r="F336" s="133"/>
      <c r="G336" s="134"/>
      <c r="H336" s="135"/>
      <c r="I336" s="84"/>
      <c r="J336" s="85"/>
      <c r="K336" s="136"/>
      <c r="L336" s="137"/>
      <c r="M336" s="62">
        <f>+I336*K336</f>
        <v>0</v>
      </c>
      <c r="N336" s="14">
        <f t="shared" ref="N336:U336" si="167">IF(N335=0,0,ROUNDDOWN(N335*$M336,0))</f>
        <v>0</v>
      </c>
      <c r="O336" s="12">
        <f t="shared" si="167"/>
        <v>0</v>
      </c>
      <c r="P336" s="12">
        <f t="shared" si="167"/>
        <v>0</v>
      </c>
      <c r="Q336" s="12">
        <f t="shared" si="167"/>
        <v>0</v>
      </c>
      <c r="R336" s="12">
        <f t="shared" si="167"/>
        <v>0</v>
      </c>
      <c r="S336" s="12">
        <f t="shared" si="167"/>
        <v>0</v>
      </c>
      <c r="T336" s="12">
        <f t="shared" si="167"/>
        <v>0</v>
      </c>
      <c r="U336" s="13">
        <f t="shared" si="167"/>
        <v>0</v>
      </c>
      <c r="V336" s="7"/>
      <c r="W336" s="97"/>
      <c r="X336" s="7"/>
    </row>
    <row r="337" spans="1:24" ht="15.75" customHeight="1" x14ac:dyDescent="0.15">
      <c r="A337" s="7"/>
      <c r="B337" s="172"/>
      <c r="C337" s="131"/>
      <c r="D337" s="131"/>
      <c r="E337" s="173"/>
      <c r="F337" s="130"/>
      <c r="G337" s="131"/>
      <c r="H337" s="132"/>
      <c r="I337" s="98"/>
      <c r="J337" s="99"/>
      <c r="K337" s="144"/>
      <c r="L337" s="145"/>
      <c r="M337" s="63">
        <v>0</v>
      </c>
      <c r="N337" s="81"/>
      <c r="O337" s="82"/>
      <c r="P337" s="82"/>
      <c r="Q337" s="82"/>
      <c r="R337" s="82"/>
      <c r="S337" s="82"/>
      <c r="T337" s="82"/>
      <c r="U337" s="83"/>
      <c r="V337" s="7"/>
      <c r="W337" s="61"/>
      <c r="X337" s="7"/>
    </row>
    <row r="338" spans="1:24" ht="15.75" customHeight="1" x14ac:dyDescent="0.15">
      <c r="A338" s="7"/>
      <c r="B338" s="151"/>
      <c r="C338" s="134"/>
      <c r="D338" s="134"/>
      <c r="E338" s="152"/>
      <c r="F338" s="133"/>
      <c r="G338" s="134"/>
      <c r="H338" s="135"/>
      <c r="I338" s="84"/>
      <c r="J338" s="85"/>
      <c r="K338" s="136"/>
      <c r="L338" s="137"/>
      <c r="M338" s="62">
        <f>+I338*K338</f>
        <v>0</v>
      </c>
      <c r="N338" s="14">
        <f t="shared" ref="N338:U338" si="168">IF(N337=0,0,ROUNDDOWN(N337*$M338,0))</f>
        <v>0</v>
      </c>
      <c r="O338" s="12">
        <f t="shared" si="168"/>
        <v>0</v>
      </c>
      <c r="P338" s="12">
        <f t="shared" si="168"/>
        <v>0</v>
      </c>
      <c r="Q338" s="12">
        <f t="shared" si="168"/>
        <v>0</v>
      </c>
      <c r="R338" s="12">
        <f t="shared" si="168"/>
        <v>0</v>
      </c>
      <c r="S338" s="12">
        <f t="shared" si="168"/>
        <v>0</v>
      </c>
      <c r="T338" s="12">
        <f t="shared" si="168"/>
        <v>0</v>
      </c>
      <c r="U338" s="13">
        <f t="shared" si="168"/>
        <v>0</v>
      </c>
      <c r="V338" s="7"/>
      <c r="W338" s="97"/>
      <c r="X338" s="7"/>
    </row>
    <row r="339" spans="1:24" ht="15.75" customHeight="1" x14ac:dyDescent="0.15">
      <c r="A339" s="7"/>
      <c r="B339" s="172"/>
      <c r="C339" s="131"/>
      <c r="D339" s="131"/>
      <c r="E339" s="173"/>
      <c r="F339" s="130"/>
      <c r="G339" s="131"/>
      <c r="H339" s="132"/>
      <c r="I339" s="98"/>
      <c r="J339" s="99"/>
      <c r="K339" s="144"/>
      <c r="L339" s="145"/>
      <c r="M339" s="63">
        <v>0</v>
      </c>
      <c r="N339" s="81"/>
      <c r="O339" s="82"/>
      <c r="P339" s="82"/>
      <c r="Q339" s="82"/>
      <c r="R339" s="82"/>
      <c r="S339" s="82"/>
      <c r="T339" s="82"/>
      <c r="U339" s="83"/>
      <c r="V339" s="7"/>
      <c r="W339" s="61"/>
      <c r="X339" s="7"/>
    </row>
    <row r="340" spans="1:24" ht="15.75" customHeight="1" x14ac:dyDescent="0.15">
      <c r="A340" s="7"/>
      <c r="B340" s="151"/>
      <c r="C340" s="134"/>
      <c r="D340" s="134"/>
      <c r="E340" s="152"/>
      <c r="F340" s="133"/>
      <c r="G340" s="134"/>
      <c r="H340" s="135"/>
      <c r="I340" s="84"/>
      <c r="J340" s="85"/>
      <c r="K340" s="136"/>
      <c r="L340" s="137"/>
      <c r="M340" s="62">
        <f>+I340*K340</f>
        <v>0</v>
      </c>
      <c r="N340" s="14">
        <f t="shared" ref="N340:U340" si="169">IF(N339=0,0,ROUNDDOWN(N339*$M340,0))</f>
        <v>0</v>
      </c>
      <c r="O340" s="12">
        <f t="shared" si="169"/>
        <v>0</v>
      </c>
      <c r="P340" s="12">
        <f t="shared" si="169"/>
        <v>0</v>
      </c>
      <c r="Q340" s="12">
        <f t="shared" si="169"/>
        <v>0</v>
      </c>
      <c r="R340" s="12">
        <f t="shared" si="169"/>
        <v>0</v>
      </c>
      <c r="S340" s="12">
        <f t="shared" si="169"/>
        <v>0</v>
      </c>
      <c r="T340" s="12">
        <f t="shared" si="169"/>
        <v>0</v>
      </c>
      <c r="U340" s="13">
        <f t="shared" si="169"/>
        <v>0</v>
      </c>
      <c r="V340" s="7"/>
      <c r="W340" s="97"/>
      <c r="X340" s="7"/>
    </row>
    <row r="341" spans="1:24" ht="15.75" customHeight="1" x14ac:dyDescent="0.15">
      <c r="A341" s="7"/>
      <c r="B341" s="172"/>
      <c r="C341" s="131"/>
      <c r="D341" s="131"/>
      <c r="E341" s="173"/>
      <c r="F341" s="130"/>
      <c r="G341" s="131"/>
      <c r="H341" s="132"/>
      <c r="I341" s="98"/>
      <c r="J341" s="99"/>
      <c r="K341" s="144"/>
      <c r="L341" s="145"/>
      <c r="M341" s="63">
        <v>0</v>
      </c>
      <c r="N341" s="81"/>
      <c r="O341" s="82"/>
      <c r="P341" s="82"/>
      <c r="Q341" s="82"/>
      <c r="R341" s="82"/>
      <c r="S341" s="82"/>
      <c r="T341" s="82"/>
      <c r="U341" s="83"/>
      <c r="V341" s="7"/>
      <c r="W341" s="61"/>
      <c r="X341" s="7"/>
    </row>
    <row r="342" spans="1:24" ht="15.75" customHeight="1" x14ac:dyDescent="0.15">
      <c r="A342" s="7"/>
      <c r="B342" s="151"/>
      <c r="C342" s="134"/>
      <c r="D342" s="134"/>
      <c r="E342" s="152"/>
      <c r="F342" s="133"/>
      <c r="G342" s="134"/>
      <c r="H342" s="135"/>
      <c r="I342" s="84"/>
      <c r="J342" s="85"/>
      <c r="K342" s="136"/>
      <c r="L342" s="137"/>
      <c r="M342" s="62">
        <f>+I342*K342</f>
        <v>0</v>
      </c>
      <c r="N342" s="14">
        <f t="shared" ref="N342:U342" si="170">IF(N341=0,0,ROUNDDOWN(N341*$M342,0))</f>
        <v>0</v>
      </c>
      <c r="O342" s="12">
        <f t="shared" si="170"/>
        <v>0</v>
      </c>
      <c r="P342" s="12">
        <f t="shared" si="170"/>
        <v>0</v>
      </c>
      <c r="Q342" s="12">
        <f t="shared" si="170"/>
        <v>0</v>
      </c>
      <c r="R342" s="12">
        <f t="shared" si="170"/>
        <v>0</v>
      </c>
      <c r="S342" s="12">
        <f t="shared" si="170"/>
        <v>0</v>
      </c>
      <c r="T342" s="12">
        <f t="shared" si="170"/>
        <v>0</v>
      </c>
      <c r="U342" s="13">
        <f t="shared" si="170"/>
        <v>0</v>
      </c>
      <c r="V342" s="7"/>
      <c r="W342" s="97"/>
      <c r="X342" s="7"/>
    </row>
    <row r="343" spans="1:24" ht="15.75" customHeight="1" x14ac:dyDescent="0.15">
      <c r="A343" s="7"/>
      <c r="B343" s="172"/>
      <c r="C343" s="131"/>
      <c r="D343" s="131"/>
      <c r="E343" s="173"/>
      <c r="F343" s="130"/>
      <c r="G343" s="131"/>
      <c r="H343" s="132"/>
      <c r="I343" s="98"/>
      <c r="J343" s="99"/>
      <c r="K343" s="144"/>
      <c r="L343" s="145"/>
      <c r="M343" s="63">
        <v>0</v>
      </c>
      <c r="N343" s="81"/>
      <c r="O343" s="82"/>
      <c r="P343" s="82"/>
      <c r="Q343" s="82"/>
      <c r="R343" s="82"/>
      <c r="S343" s="82"/>
      <c r="T343" s="82"/>
      <c r="U343" s="83"/>
      <c r="V343" s="7"/>
      <c r="W343" s="61"/>
      <c r="X343" s="7"/>
    </row>
    <row r="344" spans="1:24" ht="15.75" customHeight="1" x14ac:dyDescent="0.15">
      <c r="A344" s="7"/>
      <c r="B344" s="151"/>
      <c r="C344" s="134"/>
      <c r="D344" s="134"/>
      <c r="E344" s="152"/>
      <c r="F344" s="133"/>
      <c r="G344" s="134"/>
      <c r="H344" s="135"/>
      <c r="I344" s="84"/>
      <c r="J344" s="85"/>
      <c r="K344" s="136"/>
      <c r="L344" s="137"/>
      <c r="M344" s="62">
        <f>+I344*K344</f>
        <v>0</v>
      </c>
      <c r="N344" s="14">
        <f t="shared" ref="N344:U344" si="171">IF(N343=0,0,ROUNDDOWN(N343*$M344,0))</f>
        <v>0</v>
      </c>
      <c r="O344" s="12">
        <f t="shared" si="171"/>
        <v>0</v>
      </c>
      <c r="P344" s="12">
        <f t="shared" si="171"/>
        <v>0</v>
      </c>
      <c r="Q344" s="12">
        <f t="shared" si="171"/>
        <v>0</v>
      </c>
      <c r="R344" s="12">
        <f t="shared" si="171"/>
        <v>0</v>
      </c>
      <c r="S344" s="12">
        <f t="shared" si="171"/>
        <v>0</v>
      </c>
      <c r="T344" s="12">
        <f t="shared" si="171"/>
        <v>0</v>
      </c>
      <c r="U344" s="13">
        <f t="shared" si="171"/>
        <v>0</v>
      </c>
      <c r="V344" s="7"/>
      <c r="W344" s="97"/>
      <c r="X344" s="7"/>
    </row>
    <row r="345" spans="1:24" ht="15.75" customHeight="1" x14ac:dyDescent="0.15">
      <c r="A345" s="7"/>
      <c r="B345" s="172"/>
      <c r="C345" s="131"/>
      <c r="D345" s="131"/>
      <c r="E345" s="173"/>
      <c r="F345" s="130"/>
      <c r="G345" s="131"/>
      <c r="H345" s="132"/>
      <c r="I345" s="98"/>
      <c r="J345" s="99"/>
      <c r="K345" s="144"/>
      <c r="L345" s="145"/>
      <c r="M345" s="63">
        <v>0</v>
      </c>
      <c r="N345" s="81"/>
      <c r="O345" s="82"/>
      <c r="P345" s="82"/>
      <c r="Q345" s="82"/>
      <c r="R345" s="82"/>
      <c r="S345" s="82"/>
      <c r="T345" s="82"/>
      <c r="U345" s="83"/>
      <c r="V345" s="7"/>
      <c r="W345" s="61"/>
      <c r="X345" s="7"/>
    </row>
    <row r="346" spans="1:24" ht="15.75" customHeight="1" x14ac:dyDescent="0.15">
      <c r="A346" s="7"/>
      <c r="B346" s="151"/>
      <c r="C346" s="134"/>
      <c r="D346" s="134"/>
      <c r="E346" s="152"/>
      <c r="F346" s="133"/>
      <c r="G346" s="134"/>
      <c r="H346" s="135"/>
      <c r="I346" s="84"/>
      <c r="J346" s="85"/>
      <c r="K346" s="136"/>
      <c r="L346" s="137"/>
      <c r="M346" s="62">
        <f>+I346*K346</f>
        <v>0</v>
      </c>
      <c r="N346" s="14">
        <f t="shared" ref="N346:U346" si="172">IF(N345=0,0,ROUNDDOWN(N345*$M346,0))</f>
        <v>0</v>
      </c>
      <c r="O346" s="12">
        <f t="shared" si="172"/>
        <v>0</v>
      </c>
      <c r="P346" s="12">
        <f t="shared" si="172"/>
        <v>0</v>
      </c>
      <c r="Q346" s="12">
        <f t="shared" si="172"/>
        <v>0</v>
      </c>
      <c r="R346" s="12">
        <f t="shared" si="172"/>
        <v>0</v>
      </c>
      <c r="S346" s="12">
        <f t="shared" si="172"/>
        <v>0</v>
      </c>
      <c r="T346" s="12">
        <f t="shared" si="172"/>
        <v>0</v>
      </c>
      <c r="U346" s="13">
        <f t="shared" si="172"/>
        <v>0</v>
      </c>
      <c r="V346" s="7"/>
      <c r="W346" s="97"/>
      <c r="X346" s="7"/>
    </row>
    <row r="347" spans="1:24" ht="15.75" customHeight="1" x14ac:dyDescent="0.15">
      <c r="A347" s="7"/>
      <c r="B347" s="172"/>
      <c r="C347" s="131"/>
      <c r="D347" s="131"/>
      <c r="E347" s="173"/>
      <c r="F347" s="130"/>
      <c r="G347" s="131"/>
      <c r="H347" s="132"/>
      <c r="I347" s="98"/>
      <c r="J347" s="99"/>
      <c r="K347" s="144"/>
      <c r="L347" s="145"/>
      <c r="M347" s="63">
        <v>0</v>
      </c>
      <c r="N347" s="81"/>
      <c r="O347" s="82"/>
      <c r="P347" s="82"/>
      <c r="Q347" s="82"/>
      <c r="R347" s="82"/>
      <c r="S347" s="82"/>
      <c r="T347" s="82"/>
      <c r="U347" s="83"/>
      <c r="V347" s="7"/>
      <c r="W347" s="61"/>
      <c r="X347" s="7"/>
    </row>
    <row r="348" spans="1:24" ht="15.75" customHeight="1" x14ac:dyDescent="0.15">
      <c r="A348" s="7"/>
      <c r="B348" s="151"/>
      <c r="C348" s="134"/>
      <c r="D348" s="134"/>
      <c r="E348" s="152"/>
      <c r="F348" s="133"/>
      <c r="G348" s="134"/>
      <c r="H348" s="135"/>
      <c r="I348" s="84"/>
      <c r="J348" s="85"/>
      <c r="K348" s="136"/>
      <c r="L348" s="137"/>
      <c r="M348" s="62">
        <f>+I348*K348</f>
        <v>0</v>
      </c>
      <c r="N348" s="14">
        <f t="shared" ref="N348:U348" si="173">IF(N347=0,0,ROUNDDOWN(N347*$M348,0))</f>
        <v>0</v>
      </c>
      <c r="O348" s="12">
        <f t="shared" si="173"/>
        <v>0</v>
      </c>
      <c r="P348" s="12">
        <f t="shared" si="173"/>
        <v>0</v>
      </c>
      <c r="Q348" s="12">
        <f t="shared" si="173"/>
        <v>0</v>
      </c>
      <c r="R348" s="12">
        <f t="shared" si="173"/>
        <v>0</v>
      </c>
      <c r="S348" s="12">
        <f t="shared" si="173"/>
        <v>0</v>
      </c>
      <c r="T348" s="12">
        <f t="shared" si="173"/>
        <v>0</v>
      </c>
      <c r="U348" s="13">
        <f t="shared" si="173"/>
        <v>0</v>
      </c>
      <c r="V348" s="7"/>
      <c r="W348" s="97"/>
      <c r="X348" s="7"/>
    </row>
    <row r="349" spans="1:24" ht="15.75" customHeight="1" x14ac:dyDescent="0.15">
      <c r="A349" s="7"/>
      <c r="B349" s="172"/>
      <c r="C349" s="131"/>
      <c r="D349" s="131"/>
      <c r="E349" s="173"/>
      <c r="F349" s="130"/>
      <c r="G349" s="131"/>
      <c r="H349" s="132"/>
      <c r="I349" s="98"/>
      <c r="J349" s="99"/>
      <c r="K349" s="144"/>
      <c r="L349" s="145"/>
      <c r="M349" s="63">
        <v>0</v>
      </c>
      <c r="N349" s="81"/>
      <c r="O349" s="82"/>
      <c r="P349" s="82"/>
      <c r="Q349" s="82"/>
      <c r="R349" s="82"/>
      <c r="S349" s="82"/>
      <c r="T349" s="82"/>
      <c r="U349" s="83"/>
      <c r="V349" s="7"/>
      <c r="W349" s="61"/>
      <c r="X349" s="7"/>
    </row>
    <row r="350" spans="1:24" ht="15.75" customHeight="1" x14ac:dyDescent="0.15">
      <c r="A350" s="7"/>
      <c r="B350" s="151"/>
      <c r="C350" s="134"/>
      <c r="D350" s="134"/>
      <c r="E350" s="152"/>
      <c r="F350" s="133"/>
      <c r="G350" s="134"/>
      <c r="H350" s="135"/>
      <c r="I350" s="84"/>
      <c r="J350" s="85"/>
      <c r="K350" s="136"/>
      <c r="L350" s="137"/>
      <c r="M350" s="62">
        <f>+I350*K350</f>
        <v>0</v>
      </c>
      <c r="N350" s="14">
        <f t="shared" ref="N350:U350" si="174">IF(N349=0,0,ROUNDDOWN(N349*$M350,0))</f>
        <v>0</v>
      </c>
      <c r="O350" s="12">
        <f t="shared" si="174"/>
        <v>0</v>
      </c>
      <c r="P350" s="12">
        <f t="shared" si="174"/>
        <v>0</v>
      </c>
      <c r="Q350" s="12">
        <f t="shared" si="174"/>
        <v>0</v>
      </c>
      <c r="R350" s="12">
        <f t="shared" si="174"/>
        <v>0</v>
      </c>
      <c r="S350" s="12">
        <f t="shared" si="174"/>
        <v>0</v>
      </c>
      <c r="T350" s="12">
        <f t="shared" si="174"/>
        <v>0</v>
      </c>
      <c r="U350" s="13">
        <f t="shared" si="174"/>
        <v>0</v>
      </c>
      <c r="V350" s="7"/>
      <c r="W350" s="97"/>
      <c r="X350" s="7"/>
    </row>
    <row r="351" spans="1:24" ht="15.75" customHeight="1" x14ac:dyDescent="0.15">
      <c r="A351" s="7"/>
      <c r="B351" s="172"/>
      <c r="C351" s="131"/>
      <c r="D351" s="131"/>
      <c r="E351" s="173"/>
      <c r="F351" s="130"/>
      <c r="G351" s="131"/>
      <c r="H351" s="132"/>
      <c r="I351" s="98"/>
      <c r="J351" s="99"/>
      <c r="K351" s="144"/>
      <c r="L351" s="145"/>
      <c r="M351" s="63">
        <v>0</v>
      </c>
      <c r="N351" s="81"/>
      <c r="O351" s="82"/>
      <c r="P351" s="82"/>
      <c r="Q351" s="82"/>
      <c r="R351" s="82"/>
      <c r="S351" s="82"/>
      <c r="T351" s="82"/>
      <c r="U351" s="83"/>
      <c r="V351" s="7"/>
      <c r="W351" s="61"/>
      <c r="X351" s="7"/>
    </row>
    <row r="352" spans="1:24" ht="15.75" customHeight="1" x14ac:dyDescent="0.15">
      <c r="A352" s="7"/>
      <c r="B352" s="151"/>
      <c r="C352" s="134"/>
      <c r="D352" s="134"/>
      <c r="E352" s="152"/>
      <c r="F352" s="133"/>
      <c r="G352" s="134"/>
      <c r="H352" s="135"/>
      <c r="I352" s="84"/>
      <c r="J352" s="85"/>
      <c r="K352" s="136"/>
      <c r="L352" s="137"/>
      <c r="M352" s="62">
        <f>+I352*K352</f>
        <v>0</v>
      </c>
      <c r="N352" s="14">
        <f t="shared" ref="N352:U352" si="175">IF(N351=0,0,ROUNDDOWN(N351*$M352,0))</f>
        <v>0</v>
      </c>
      <c r="O352" s="12">
        <f t="shared" si="175"/>
        <v>0</v>
      </c>
      <c r="P352" s="12">
        <f t="shared" si="175"/>
        <v>0</v>
      </c>
      <c r="Q352" s="12">
        <f t="shared" si="175"/>
        <v>0</v>
      </c>
      <c r="R352" s="12">
        <f t="shared" si="175"/>
        <v>0</v>
      </c>
      <c r="S352" s="12">
        <f t="shared" si="175"/>
        <v>0</v>
      </c>
      <c r="T352" s="12">
        <f t="shared" si="175"/>
        <v>0</v>
      </c>
      <c r="U352" s="13">
        <f t="shared" si="175"/>
        <v>0</v>
      </c>
      <c r="V352" s="7"/>
      <c r="W352" s="97"/>
      <c r="X352" s="7"/>
    </row>
    <row r="353" spans="1:24" ht="15.75" customHeight="1" x14ac:dyDescent="0.15">
      <c r="A353" s="7"/>
      <c r="B353" s="172"/>
      <c r="C353" s="131"/>
      <c r="D353" s="131"/>
      <c r="E353" s="173"/>
      <c r="F353" s="130"/>
      <c r="G353" s="131"/>
      <c r="H353" s="132"/>
      <c r="I353" s="98"/>
      <c r="J353" s="99"/>
      <c r="K353" s="144"/>
      <c r="L353" s="145"/>
      <c r="M353" s="63">
        <v>0</v>
      </c>
      <c r="N353" s="81"/>
      <c r="O353" s="82"/>
      <c r="P353" s="82"/>
      <c r="Q353" s="82"/>
      <c r="R353" s="82"/>
      <c r="S353" s="82"/>
      <c r="T353" s="82"/>
      <c r="U353" s="83"/>
      <c r="V353" s="7"/>
      <c r="W353" s="61"/>
      <c r="X353" s="7"/>
    </row>
    <row r="354" spans="1:24" ht="15.75" customHeight="1" x14ac:dyDescent="0.15">
      <c r="A354" s="7"/>
      <c r="B354" s="151"/>
      <c r="C354" s="134"/>
      <c r="D354" s="134"/>
      <c r="E354" s="152"/>
      <c r="F354" s="133"/>
      <c r="G354" s="134"/>
      <c r="H354" s="135"/>
      <c r="I354" s="84"/>
      <c r="J354" s="85"/>
      <c r="K354" s="136"/>
      <c r="L354" s="137"/>
      <c r="M354" s="62">
        <f>+I354*K354</f>
        <v>0</v>
      </c>
      <c r="N354" s="14">
        <f t="shared" ref="N354:U354" si="176">IF(N353=0,0,ROUNDDOWN(N353*$M354,0))</f>
        <v>0</v>
      </c>
      <c r="O354" s="12">
        <f t="shared" si="176"/>
        <v>0</v>
      </c>
      <c r="P354" s="12">
        <f t="shared" si="176"/>
        <v>0</v>
      </c>
      <c r="Q354" s="12">
        <f t="shared" si="176"/>
        <v>0</v>
      </c>
      <c r="R354" s="12">
        <f t="shared" si="176"/>
        <v>0</v>
      </c>
      <c r="S354" s="12">
        <f t="shared" si="176"/>
        <v>0</v>
      </c>
      <c r="T354" s="12">
        <f t="shared" si="176"/>
        <v>0</v>
      </c>
      <c r="U354" s="13">
        <f t="shared" si="176"/>
        <v>0</v>
      </c>
      <c r="V354" s="7"/>
      <c r="W354" s="97"/>
      <c r="X354" s="7"/>
    </row>
    <row r="355" spans="1:24" ht="15.75" customHeight="1" x14ac:dyDescent="0.15">
      <c r="A355" s="7"/>
      <c r="B355" s="172"/>
      <c r="C355" s="131"/>
      <c r="D355" s="131"/>
      <c r="E355" s="173"/>
      <c r="F355" s="130"/>
      <c r="G355" s="131"/>
      <c r="H355" s="132"/>
      <c r="I355" s="98"/>
      <c r="J355" s="99"/>
      <c r="K355" s="144"/>
      <c r="L355" s="145"/>
      <c r="M355" s="63">
        <v>0</v>
      </c>
      <c r="N355" s="81"/>
      <c r="O355" s="82"/>
      <c r="P355" s="82"/>
      <c r="Q355" s="82"/>
      <c r="R355" s="82"/>
      <c r="S355" s="82"/>
      <c r="T355" s="82"/>
      <c r="U355" s="83"/>
      <c r="V355" s="7"/>
      <c r="W355" s="61"/>
      <c r="X355" s="7"/>
    </row>
    <row r="356" spans="1:24" ht="15.75" customHeight="1" x14ac:dyDescent="0.15">
      <c r="A356" s="7"/>
      <c r="B356" s="151"/>
      <c r="C356" s="134"/>
      <c r="D356" s="134"/>
      <c r="E356" s="152"/>
      <c r="F356" s="133"/>
      <c r="G356" s="134"/>
      <c r="H356" s="135"/>
      <c r="I356" s="84"/>
      <c r="J356" s="85"/>
      <c r="K356" s="136"/>
      <c r="L356" s="137"/>
      <c r="M356" s="62">
        <f>+I356*K356</f>
        <v>0</v>
      </c>
      <c r="N356" s="14">
        <f t="shared" ref="N356:U356" si="177">IF(N355=0,0,ROUNDDOWN(N355*$M356,0))</f>
        <v>0</v>
      </c>
      <c r="O356" s="12">
        <f t="shared" si="177"/>
        <v>0</v>
      </c>
      <c r="P356" s="12">
        <f t="shared" si="177"/>
        <v>0</v>
      </c>
      <c r="Q356" s="12">
        <f t="shared" si="177"/>
        <v>0</v>
      </c>
      <c r="R356" s="12">
        <f t="shared" si="177"/>
        <v>0</v>
      </c>
      <c r="S356" s="12">
        <f t="shared" si="177"/>
        <v>0</v>
      </c>
      <c r="T356" s="12">
        <f t="shared" si="177"/>
        <v>0</v>
      </c>
      <c r="U356" s="13">
        <f t="shared" si="177"/>
        <v>0</v>
      </c>
      <c r="V356" s="7"/>
      <c r="W356" s="97"/>
      <c r="X356" s="7"/>
    </row>
    <row r="357" spans="1:24" ht="15.75" customHeight="1" x14ac:dyDescent="0.15">
      <c r="A357" s="7"/>
      <c r="B357" s="172"/>
      <c r="C357" s="131"/>
      <c r="D357" s="131"/>
      <c r="E357" s="173"/>
      <c r="F357" s="130"/>
      <c r="G357" s="131"/>
      <c r="H357" s="132"/>
      <c r="I357" s="98"/>
      <c r="J357" s="99"/>
      <c r="K357" s="144"/>
      <c r="L357" s="145"/>
      <c r="M357" s="63">
        <v>0</v>
      </c>
      <c r="N357" s="81"/>
      <c r="O357" s="82"/>
      <c r="P357" s="82"/>
      <c r="Q357" s="82"/>
      <c r="R357" s="82"/>
      <c r="S357" s="82"/>
      <c r="T357" s="82"/>
      <c r="U357" s="83"/>
      <c r="V357" s="7"/>
      <c r="W357" s="61"/>
      <c r="X357" s="7"/>
    </row>
    <row r="358" spans="1:24" ht="15.75" customHeight="1" x14ac:dyDescent="0.15">
      <c r="A358" s="7"/>
      <c r="B358" s="151"/>
      <c r="C358" s="134"/>
      <c r="D358" s="134"/>
      <c r="E358" s="152"/>
      <c r="F358" s="133"/>
      <c r="G358" s="134"/>
      <c r="H358" s="135"/>
      <c r="I358" s="84"/>
      <c r="J358" s="85"/>
      <c r="K358" s="136"/>
      <c r="L358" s="137"/>
      <c r="M358" s="62">
        <f>+I358*K358</f>
        <v>0</v>
      </c>
      <c r="N358" s="14">
        <f t="shared" ref="N358:U358" si="178">IF(N357=0,0,ROUNDDOWN(N357*$M358,0))</f>
        <v>0</v>
      </c>
      <c r="O358" s="12">
        <f t="shared" si="178"/>
        <v>0</v>
      </c>
      <c r="P358" s="12">
        <f t="shared" si="178"/>
        <v>0</v>
      </c>
      <c r="Q358" s="12">
        <f t="shared" si="178"/>
        <v>0</v>
      </c>
      <c r="R358" s="12">
        <f t="shared" si="178"/>
        <v>0</v>
      </c>
      <c r="S358" s="12">
        <f t="shared" si="178"/>
        <v>0</v>
      </c>
      <c r="T358" s="12">
        <f t="shared" si="178"/>
        <v>0</v>
      </c>
      <c r="U358" s="13">
        <f t="shared" si="178"/>
        <v>0</v>
      </c>
      <c r="V358" s="7"/>
      <c r="W358" s="97"/>
      <c r="X358" s="7"/>
    </row>
    <row r="359" spans="1:24" ht="15.75" customHeight="1" x14ac:dyDescent="0.15">
      <c r="A359" s="7"/>
      <c r="B359" s="172"/>
      <c r="C359" s="131"/>
      <c r="D359" s="131"/>
      <c r="E359" s="173"/>
      <c r="F359" s="130"/>
      <c r="G359" s="131"/>
      <c r="H359" s="132"/>
      <c r="I359" s="98"/>
      <c r="J359" s="99"/>
      <c r="K359" s="144"/>
      <c r="L359" s="145"/>
      <c r="M359" s="63">
        <v>0</v>
      </c>
      <c r="N359" s="81"/>
      <c r="O359" s="82"/>
      <c r="P359" s="82"/>
      <c r="Q359" s="82"/>
      <c r="R359" s="82"/>
      <c r="S359" s="82"/>
      <c r="T359" s="82"/>
      <c r="U359" s="83"/>
      <c r="V359" s="7"/>
      <c r="W359" s="61"/>
      <c r="X359" s="7"/>
    </row>
    <row r="360" spans="1:24" ht="15.75" customHeight="1" x14ac:dyDescent="0.15">
      <c r="A360" s="7"/>
      <c r="B360" s="151"/>
      <c r="C360" s="134"/>
      <c r="D360" s="134"/>
      <c r="E360" s="152"/>
      <c r="F360" s="133"/>
      <c r="G360" s="134"/>
      <c r="H360" s="135"/>
      <c r="I360" s="84"/>
      <c r="J360" s="85"/>
      <c r="K360" s="136"/>
      <c r="L360" s="137"/>
      <c r="M360" s="62">
        <f>+I360*K360</f>
        <v>0</v>
      </c>
      <c r="N360" s="14">
        <f t="shared" ref="N360:U360" si="179">IF(N359=0,0,ROUNDDOWN(N359*$M360,0))</f>
        <v>0</v>
      </c>
      <c r="O360" s="12">
        <f t="shared" si="179"/>
        <v>0</v>
      </c>
      <c r="P360" s="12">
        <f t="shared" si="179"/>
        <v>0</v>
      </c>
      <c r="Q360" s="12">
        <f t="shared" si="179"/>
        <v>0</v>
      </c>
      <c r="R360" s="12">
        <f t="shared" si="179"/>
        <v>0</v>
      </c>
      <c r="S360" s="12">
        <f t="shared" si="179"/>
        <v>0</v>
      </c>
      <c r="T360" s="12">
        <f t="shared" si="179"/>
        <v>0</v>
      </c>
      <c r="U360" s="13">
        <f t="shared" si="179"/>
        <v>0</v>
      </c>
      <c r="V360" s="7"/>
      <c r="W360" s="97"/>
      <c r="X360" s="7"/>
    </row>
    <row r="361" spans="1:24" ht="15.75" customHeight="1" x14ac:dyDescent="0.15">
      <c r="A361" s="7"/>
      <c r="B361" s="172"/>
      <c r="C361" s="131"/>
      <c r="D361" s="131"/>
      <c r="E361" s="173"/>
      <c r="F361" s="130"/>
      <c r="G361" s="131"/>
      <c r="H361" s="132"/>
      <c r="I361" s="98"/>
      <c r="J361" s="99"/>
      <c r="K361" s="144"/>
      <c r="L361" s="145"/>
      <c r="M361" s="63">
        <v>0</v>
      </c>
      <c r="N361" s="81"/>
      <c r="O361" s="82"/>
      <c r="P361" s="82"/>
      <c r="Q361" s="82"/>
      <c r="R361" s="82"/>
      <c r="S361" s="82"/>
      <c r="T361" s="82"/>
      <c r="U361" s="83"/>
      <c r="V361" s="7"/>
      <c r="W361" s="61"/>
      <c r="X361" s="7"/>
    </row>
    <row r="362" spans="1:24" ht="15.75" customHeight="1" x14ac:dyDescent="0.15">
      <c r="A362" s="7"/>
      <c r="B362" s="151"/>
      <c r="C362" s="134"/>
      <c r="D362" s="134"/>
      <c r="E362" s="152"/>
      <c r="F362" s="133"/>
      <c r="G362" s="134"/>
      <c r="H362" s="135"/>
      <c r="I362" s="84"/>
      <c r="J362" s="85"/>
      <c r="K362" s="136"/>
      <c r="L362" s="137"/>
      <c r="M362" s="62">
        <f>+I362*K362</f>
        <v>0</v>
      </c>
      <c r="N362" s="14">
        <f t="shared" ref="N362:U362" si="180">IF(N361=0,0,ROUNDDOWN(N361*$M362,0))</f>
        <v>0</v>
      </c>
      <c r="O362" s="12">
        <f t="shared" si="180"/>
        <v>0</v>
      </c>
      <c r="P362" s="12">
        <f t="shared" si="180"/>
        <v>0</v>
      </c>
      <c r="Q362" s="12">
        <f t="shared" si="180"/>
        <v>0</v>
      </c>
      <c r="R362" s="12">
        <f t="shared" si="180"/>
        <v>0</v>
      </c>
      <c r="S362" s="12">
        <f t="shared" si="180"/>
        <v>0</v>
      </c>
      <c r="T362" s="12">
        <f t="shared" si="180"/>
        <v>0</v>
      </c>
      <c r="U362" s="13">
        <f t="shared" si="180"/>
        <v>0</v>
      </c>
      <c r="V362" s="7"/>
      <c r="W362" s="97"/>
      <c r="X362" s="7"/>
    </row>
    <row r="363" spans="1:24" ht="15.75" customHeight="1" x14ac:dyDescent="0.15">
      <c r="A363" s="7"/>
      <c r="B363" s="172"/>
      <c r="C363" s="131"/>
      <c r="D363" s="131"/>
      <c r="E363" s="173"/>
      <c r="F363" s="130"/>
      <c r="G363" s="131"/>
      <c r="H363" s="132"/>
      <c r="I363" s="98"/>
      <c r="J363" s="99"/>
      <c r="K363" s="144"/>
      <c r="L363" s="145"/>
      <c r="M363" s="63">
        <v>0</v>
      </c>
      <c r="N363" s="81"/>
      <c r="O363" s="82"/>
      <c r="P363" s="82"/>
      <c r="Q363" s="82"/>
      <c r="R363" s="82"/>
      <c r="S363" s="82"/>
      <c r="T363" s="82"/>
      <c r="U363" s="83"/>
      <c r="V363" s="7"/>
      <c r="W363" s="61"/>
      <c r="X363" s="7"/>
    </row>
    <row r="364" spans="1:24" ht="15.75" customHeight="1" x14ac:dyDescent="0.15">
      <c r="A364" s="7"/>
      <c r="B364" s="151"/>
      <c r="C364" s="134"/>
      <c r="D364" s="134"/>
      <c r="E364" s="152"/>
      <c r="F364" s="133"/>
      <c r="G364" s="134"/>
      <c r="H364" s="135"/>
      <c r="I364" s="84"/>
      <c r="J364" s="85"/>
      <c r="K364" s="136"/>
      <c r="L364" s="137"/>
      <c r="M364" s="62">
        <f>+I364*K364</f>
        <v>0</v>
      </c>
      <c r="N364" s="14">
        <f t="shared" ref="N364:U364" si="181">IF(N363=0,0,ROUNDDOWN(N363*$M364,0))</f>
        <v>0</v>
      </c>
      <c r="O364" s="12">
        <f t="shared" si="181"/>
        <v>0</v>
      </c>
      <c r="P364" s="12">
        <f t="shared" si="181"/>
        <v>0</v>
      </c>
      <c r="Q364" s="12">
        <f t="shared" si="181"/>
        <v>0</v>
      </c>
      <c r="R364" s="12">
        <f t="shared" si="181"/>
        <v>0</v>
      </c>
      <c r="S364" s="12">
        <f t="shared" si="181"/>
        <v>0</v>
      </c>
      <c r="T364" s="12">
        <f t="shared" si="181"/>
        <v>0</v>
      </c>
      <c r="U364" s="13">
        <f t="shared" si="181"/>
        <v>0</v>
      </c>
      <c r="V364" s="7"/>
      <c r="W364" s="97"/>
      <c r="X364" s="7"/>
    </row>
    <row r="365" spans="1:24" ht="15.75" customHeight="1" x14ac:dyDescent="0.15">
      <c r="A365" s="7"/>
      <c r="B365" s="172"/>
      <c r="C365" s="131"/>
      <c r="D365" s="131"/>
      <c r="E365" s="173"/>
      <c r="F365" s="130"/>
      <c r="G365" s="131"/>
      <c r="H365" s="132"/>
      <c r="I365" s="98"/>
      <c r="J365" s="99"/>
      <c r="K365" s="144"/>
      <c r="L365" s="145"/>
      <c r="M365" s="63">
        <v>0</v>
      </c>
      <c r="N365" s="81"/>
      <c r="O365" s="82"/>
      <c r="P365" s="82"/>
      <c r="Q365" s="82"/>
      <c r="R365" s="82"/>
      <c r="S365" s="82"/>
      <c r="T365" s="82"/>
      <c r="U365" s="83"/>
      <c r="V365" s="7"/>
      <c r="W365" s="61"/>
      <c r="X365" s="7"/>
    </row>
    <row r="366" spans="1:24" ht="15.75" customHeight="1" x14ac:dyDescent="0.15">
      <c r="A366" s="7"/>
      <c r="B366" s="151"/>
      <c r="C366" s="134"/>
      <c r="D366" s="134"/>
      <c r="E366" s="152"/>
      <c r="F366" s="133"/>
      <c r="G366" s="134"/>
      <c r="H366" s="135"/>
      <c r="I366" s="84"/>
      <c r="J366" s="85"/>
      <c r="K366" s="136"/>
      <c r="L366" s="137"/>
      <c r="M366" s="62">
        <f>+I366*K366</f>
        <v>0</v>
      </c>
      <c r="N366" s="14">
        <f t="shared" ref="N366:U366" si="182">IF(N365=0,0,ROUNDDOWN(N365*$M366,0))</f>
        <v>0</v>
      </c>
      <c r="O366" s="12">
        <f t="shared" si="182"/>
        <v>0</v>
      </c>
      <c r="P366" s="12">
        <f t="shared" si="182"/>
        <v>0</v>
      </c>
      <c r="Q366" s="12">
        <f t="shared" si="182"/>
        <v>0</v>
      </c>
      <c r="R366" s="12">
        <f t="shared" si="182"/>
        <v>0</v>
      </c>
      <c r="S366" s="12">
        <f t="shared" si="182"/>
        <v>0</v>
      </c>
      <c r="T366" s="12">
        <f t="shared" si="182"/>
        <v>0</v>
      </c>
      <c r="U366" s="13">
        <f t="shared" si="182"/>
        <v>0</v>
      </c>
      <c r="V366" s="7"/>
      <c r="W366" s="97"/>
      <c r="X366" s="7"/>
    </row>
    <row r="367" spans="1:24" ht="15.75" customHeight="1" x14ac:dyDescent="0.15">
      <c r="A367" s="7"/>
      <c r="B367" s="172"/>
      <c r="C367" s="131"/>
      <c r="D367" s="131"/>
      <c r="E367" s="173"/>
      <c r="F367" s="130"/>
      <c r="G367" s="131"/>
      <c r="H367" s="132"/>
      <c r="I367" s="98"/>
      <c r="J367" s="99"/>
      <c r="K367" s="144"/>
      <c r="L367" s="145"/>
      <c r="M367" s="63">
        <v>0</v>
      </c>
      <c r="N367" s="81"/>
      <c r="O367" s="82"/>
      <c r="P367" s="82"/>
      <c r="Q367" s="82"/>
      <c r="R367" s="82"/>
      <c r="S367" s="82"/>
      <c r="T367" s="82"/>
      <c r="U367" s="83"/>
      <c r="V367" s="7"/>
      <c r="W367" s="61"/>
      <c r="X367" s="7"/>
    </row>
    <row r="368" spans="1:24" ht="15.75" customHeight="1" x14ac:dyDescent="0.15">
      <c r="A368" s="7"/>
      <c r="B368" s="151"/>
      <c r="C368" s="134"/>
      <c r="D368" s="134"/>
      <c r="E368" s="152"/>
      <c r="F368" s="133"/>
      <c r="G368" s="134"/>
      <c r="H368" s="135"/>
      <c r="I368" s="84"/>
      <c r="J368" s="85"/>
      <c r="K368" s="136"/>
      <c r="L368" s="137"/>
      <c r="M368" s="62">
        <f>+I368*K368</f>
        <v>0</v>
      </c>
      <c r="N368" s="14">
        <f t="shared" ref="N368:U368" si="183">IF(N367=0,0,ROUNDDOWN(N367*$M368,0))</f>
        <v>0</v>
      </c>
      <c r="O368" s="12">
        <f t="shared" si="183"/>
        <v>0</v>
      </c>
      <c r="P368" s="12">
        <f t="shared" si="183"/>
        <v>0</v>
      </c>
      <c r="Q368" s="12">
        <f t="shared" si="183"/>
        <v>0</v>
      </c>
      <c r="R368" s="12">
        <f t="shared" si="183"/>
        <v>0</v>
      </c>
      <c r="S368" s="12">
        <f t="shared" si="183"/>
        <v>0</v>
      </c>
      <c r="T368" s="12">
        <f t="shared" si="183"/>
        <v>0</v>
      </c>
      <c r="U368" s="13">
        <f t="shared" si="183"/>
        <v>0</v>
      </c>
      <c r="V368" s="7"/>
      <c r="W368" s="97"/>
      <c r="X368" s="7"/>
    </row>
    <row r="369" spans="1:24" ht="15.75" customHeight="1" x14ac:dyDescent="0.15">
      <c r="A369" s="7"/>
      <c r="B369" s="172"/>
      <c r="C369" s="131"/>
      <c r="D369" s="131"/>
      <c r="E369" s="173"/>
      <c r="F369" s="130"/>
      <c r="G369" s="131"/>
      <c r="H369" s="132"/>
      <c r="I369" s="98"/>
      <c r="J369" s="99"/>
      <c r="K369" s="144"/>
      <c r="L369" s="145"/>
      <c r="M369" s="63">
        <v>0</v>
      </c>
      <c r="N369" s="81"/>
      <c r="O369" s="82"/>
      <c r="P369" s="82"/>
      <c r="Q369" s="82"/>
      <c r="R369" s="82"/>
      <c r="S369" s="82"/>
      <c r="T369" s="82"/>
      <c r="U369" s="83"/>
      <c r="V369" s="7"/>
      <c r="W369" s="61"/>
      <c r="X369" s="7"/>
    </row>
    <row r="370" spans="1:24" ht="15.75" customHeight="1" x14ac:dyDescent="0.15">
      <c r="A370" s="7"/>
      <c r="B370" s="151"/>
      <c r="C370" s="134"/>
      <c r="D370" s="134"/>
      <c r="E370" s="152"/>
      <c r="F370" s="133"/>
      <c r="G370" s="134"/>
      <c r="H370" s="135"/>
      <c r="I370" s="84"/>
      <c r="J370" s="85"/>
      <c r="K370" s="136"/>
      <c r="L370" s="137"/>
      <c r="M370" s="62">
        <f>+I370*K370</f>
        <v>0</v>
      </c>
      <c r="N370" s="14">
        <f t="shared" ref="N370:U370" si="184">IF(N369=0,0,ROUNDDOWN(N369*$M370,0))</f>
        <v>0</v>
      </c>
      <c r="O370" s="12">
        <f t="shared" si="184"/>
        <v>0</v>
      </c>
      <c r="P370" s="12">
        <f t="shared" si="184"/>
        <v>0</v>
      </c>
      <c r="Q370" s="12">
        <f t="shared" si="184"/>
        <v>0</v>
      </c>
      <c r="R370" s="12">
        <f t="shared" si="184"/>
        <v>0</v>
      </c>
      <c r="S370" s="12">
        <f t="shared" si="184"/>
        <v>0</v>
      </c>
      <c r="T370" s="12">
        <f t="shared" si="184"/>
        <v>0</v>
      </c>
      <c r="U370" s="13">
        <f t="shared" si="184"/>
        <v>0</v>
      </c>
      <c r="V370" s="7"/>
      <c r="W370" s="97"/>
      <c r="X370" s="7"/>
    </row>
    <row r="371" spans="1:24" ht="15.75" customHeight="1" x14ac:dyDescent="0.15">
      <c r="A371" s="7"/>
      <c r="B371" s="172"/>
      <c r="C371" s="131"/>
      <c r="D371" s="131"/>
      <c r="E371" s="173"/>
      <c r="F371" s="130"/>
      <c r="G371" s="131"/>
      <c r="H371" s="132"/>
      <c r="I371" s="98"/>
      <c r="J371" s="99"/>
      <c r="K371" s="144"/>
      <c r="L371" s="145"/>
      <c r="M371" s="63">
        <v>0</v>
      </c>
      <c r="N371" s="81"/>
      <c r="O371" s="82"/>
      <c r="P371" s="82"/>
      <c r="Q371" s="82"/>
      <c r="R371" s="82"/>
      <c r="S371" s="82"/>
      <c r="T371" s="82"/>
      <c r="U371" s="83"/>
      <c r="V371" s="7"/>
      <c r="W371" s="61"/>
      <c r="X371" s="7"/>
    </row>
    <row r="372" spans="1:24" ht="15.75" customHeight="1" x14ac:dyDescent="0.15">
      <c r="A372" s="7"/>
      <c r="B372" s="151"/>
      <c r="C372" s="134"/>
      <c r="D372" s="134"/>
      <c r="E372" s="152"/>
      <c r="F372" s="133"/>
      <c r="G372" s="134"/>
      <c r="H372" s="135"/>
      <c r="I372" s="84"/>
      <c r="J372" s="85"/>
      <c r="K372" s="136"/>
      <c r="L372" s="137"/>
      <c r="M372" s="62">
        <f>+I372*K372</f>
        <v>0</v>
      </c>
      <c r="N372" s="14">
        <f t="shared" ref="N372:U372" si="185">IF(N371=0,0,ROUNDDOWN(N371*$M372,0))</f>
        <v>0</v>
      </c>
      <c r="O372" s="12">
        <f t="shared" si="185"/>
        <v>0</v>
      </c>
      <c r="P372" s="12">
        <f t="shared" si="185"/>
        <v>0</v>
      </c>
      <c r="Q372" s="12">
        <f t="shared" si="185"/>
        <v>0</v>
      </c>
      <c r="R372" s="12">
        <f t="shared" si="185"/>
        <v>0</v>
      </c>
      <c r="S372" s="12">
        <f t="shared" si="185"/>
        <v>0</v>
      </c>
      <c r="T372" s="12">
        <f t="shared" si="185"/>
        <v>0</v>
      </c>
      <c r="U372" s="13">
        <f t="shared" si="185"/>
        <v>0</v>
      </c>
      <c r="V372" s="7"/>
      <c r="W372" s="97"/>
      <c r="X372" s="7"/>
    </row>
    <row r="373" spans="1:24" ht="15.75" customHeight="1" x14ac:dyDescent="0.15">
      <c r="A373" s="7"/>
      <c r="B373" s="172"/>
      <c r="C373" s="131"/>
      <c r="D373" s="131"/>
      <c r="E373" s="173"/>
      <c r="F373" s="130"/>
      <c r="G373" s="131"/>
      <c r="H373" s="132"/>
      <c r="I373" s="98"/>
      <c r="J373" s="99"/>
      <c r="K373" s="144"/>
      <c r="L373" s="145"/>
      <c r="M373" s="63">
        <v>0</v>
      </c>
      <c r="N373" s="81"/>
      <c r="O373" s="82"/>
      <c r="P373" s="82"/>
      <c r="Q373" s="82"/>
      <c r="R373" s="82"/>
      <c r="S373" s="82"/>
      <c r="T373" s="82"/>
      <c r="U373" s="83"/>
      <c r="V373" s="7"/>
      <c r="W373" s="61"/>
      <c r="X373" s="7"/>
    </row>
    <row r="374" spans="1:24" ht="15.75" customHeight="1" x14ac:dyDescent="0.15">
      <c r="A374" s="7"/>
      <c r="B374" s="151"/>
      <c r="C374" s="134"/>
      <c r="D374" s="134"/>
      <c r="E374" s="152"/>
      <c r="F374" s="133"/>
      <c r="G374" s="134"/>
      <c r="H374" s="135"/>
      <c r="I374" s="84"/>
      <c r="J374" s="85"/>
      <c r="K374" s="136"/>
      <c r="L374" s="137"/>
      <c r="M374" s="62">
        <f>+I374*K374</f>
        <v>0</v>
      </c>
      <c r="N374" s="14">
        <f t="shared" ref="N374:U374" si="186">IF(N373=0,0,ROUNDDOWN(N373*$M374,0))</f>
        <v>0</v>
      </c>
      <c r="O374" s="12">
        <f t="shared" si="186"/>
        <v>0</v>
      </c>
      <c r="P374" s="12">
        <f t="shared" si="186"/>
        <v>0</v>
      </c>
      <c r="Q374" s="12">
        <f t="shared" si="186"/>
        <v>0</v>
      </c>
      <c r="R374" s="12">
        <f t="shared" si="186"/>
        <v>0</v>
      </c>
      <c r="S374" s="12">
        <f t="shared" si="186"/>
        <v>0</v>
      </c>
      <c r="T374" s="12">
        <f t="shared" si="186"/>
        <v>0</v>
      </c>
      <c r="U374" s="13">
        <f t="shared" si="186"/>
        <v>0</v>
      </c>
      <c r="V374" s="7"/>
      <c r="W374" s="97"/>
      <c r="X374" s="7"/>
    </row>
    <row r="375" spans="1:24" ht="15.75" customHeight="1" x14ac:dyDescent="0.15">
      <c r="A375" s="7"/>
      <c r="B375" s="172"/>
      <c r="C375" s="131"/>
      <c r="D375" s="131"/>
      <c r="E375" s="173"/>
      <c r="F375" s="130"/>
      <c r="G375" s="131"/>
      <c r="H375" s="132"/>
      <c r="I375" s="98"/>
      <c r="J375" s="99"/>
      <c r="K375" s="144"/>
      <c r="L375" s="145"/>
      <c r="M375" s="63">
        <v>0</v>
      </c>
      <c r="N375" s="81"/>
      <c r="O375" s="82"/>
      <c r="P375" s="82"/>
      <c r="Q375" s="82"/>
      <c r="R375" s="82"/>
      <c r="S375" s="82"/>
      <c r="T375" s="82"/>
      <c r="U375" s="83"/>
      <c r="V375" s="7"/>
      <c r="W375" s="61"/>
      <c r="X375" s="7"/>
    </row>
    <row r="376" spans="1:24" ht="15.75" customHeight="1" x14ac:dyDescent="0.15">
      <c r="A376" s="7"/>
      <c r="B376" s="151"/>
      <c r="C376" s="134"/>
      <c r="D376" s="134"/>
      <c r="E376" s="152"/>
      <c r="F376" s="133"/>
      <c r="G376" s="134"/>
      <c r="H376" s="135"/>
      <c r="I376" s="84"/>
      <c r="J376" s="85"/>
      <c r="K376" s="136"/>
      <c r="L376" s="137"/>
      <c r="M376" s="62">
        <f>+I376*K376</f>
        <v>0</v>
      </c>
      <c r="N376" s="14">
        <f t="shared" ref="N376:U376" si="187">IF(N375=0,0,ROUNDDOWN(N375*$M376,0))</f>
        <v>0</v>
      </c>
      <c r="O376" s="12">
        <f t="shared" si="187"/>
        <v>0</v>
      </c>
      <c r="P376" s="12">
        <f t="shared" si="187"/>
        <v>0</v>
      </c>
      <c r="Q376" s="12">
        <f t="shared" si="187"/>
        <v>0</v>
      </c>
      <c r="R376" s="12">
        <f t="shared" si="187"/>
        <v>0</v>
      </c>
      <c r="S376" s="12">
        <f t="shared" si="187"/>
        <v>0</v>
      </c>
      <c r="T376" s="12">
        <f t="shared" si="187"/>
        <v>0</v>
      </c>
      <c r="U376" s="13">
        <f t="shared" si="187"/>
        <v>0</v>
      </c>
      <c r="V376" s="7"/>
      <c r="W376" s="97"/>
      <c r="X376" s="7"/>
    </row>
    <row r="377" spans="1:24" ht="15.75" customHeight="1" x14ac:dyDescent="0.15">
      <c r="A377" s="7"/>
      <c r="B377" s="172"/>
      <c r="C377" s="131"/>
      <c r="D377" s="131"/>
      <c r="E377" s="173"/>
      <c r="F377" s="130"/>
      <c r="G377" s="131"/>
      <c r="H377" s="132"/>
      <c r="I377" s="98"/>
      <c r="J377" s="99"/>
      <c r="K377" s="144"/>
      <c r="L377" s="145"/>
      <c r="M377" s="63">
        <v>0</v>
      </c>
      <c r="N377" s="81"/>
      <c r="O377" s="82"/>
      <c r="P377" s="82"/>
      <c r="Q377" s="82"/>
      <c r="R377" s="82"/>
      <c r="S377" s="82"/>
      <c r="T377" s="82"/>
      <c r="U377" s="83"/>
      <c r="V377" s="7"/>
      <c r="W377" s="61"/>
      <c r="X377" s="7"/>
    </row>
    <row r="378" spans="1:24" ht="15.75" customHeight="1" x14ac:dyDescent="0.15">
      <c r="A378" s="7"/>
      <c r="B378" s="151"/>
      <c r="C378" s="134"/>
      <c r="D378" s="134"/>
      <c r="E378" s="152"/>
      <c r="F378" s="133"/>
      <c r="G378" s="134"/>
      <c r="H378" s="135"/>
      <c r="I378" s="84"/>
      <c r="J378" s="85"/>
      <c r="K378" s="136"/>
      <c r="L378" s="137"/>
      <c r="M378" s="62">
        <f>+I378*K378</f>
        <v>0</v>
      </c>
      <c r="N378" s="14">
        <f t="shared" ref="N378:U378" si="188">IF(N377=0,0,ROUNDDOWN(N377*$M378,0))</f>
        <v>0</v>
      </c>
      <c r="O378" s="12">
        <f t="shared" si="188"/>
        <v>0</v>
      </c>
      <c r="P378" s="12">
        <f t="shared" si="188"/>
        <v>0</v>
      </c>
      <c r="Q378" s="12">
        <f t="shared" si="188"/>
        <v>0</v>
      </c>
      <c r="R378" s="12">
        <f t="shared" si="188"/>
        <v>0</v>
      </c>
      <c r="S378" s="12">
        <f t="shared" si="188"/>
        <v>0</v>
      </c>
      <c r="T378" s="12">
        <f t="shared" si="188"/>
        <v>0</v>
      </c>
      <c r="U378" s="13">
        <f t="shared" si="188"/>
        <v>0</v>
      </c>
      <c r="V378" s="7"/>
      <c r="W378" s="97"/>
      <c r="X378" s="7"/>
    </row>
    <row r="379" spans="1:24" ht="15.75" customHeight="1" x14ac:dyDescent="0.15">
      <c r="A379" s="7"/>
      <c r="B379" s="172"/>
      <c r="C379" s="131"/>
      <c r="D379" s="131"/>
      <c r="E379" s="173"/>
      <c r="F379" s="130"/>
      <c r="G379" s="131"/>
      <c r="H379" s="132"/>
      <c r="I379" s="98"/>
      <c r="J379" s="99"/>
      <c r="K379" s="144"/>
      <c r="L379" s="145"/>
      <c r="M379" s="63">
        <v>0</v>
      </c>
      <c r="N379" s="81"/>
      <c r="O379" s="82"/>
      <c r="P379" s="82"/>
      <c r="Q379" s="82"/>
      <c r="R379" s="82"/>
      <c r="S379" s="82"/>
      <c r="T379" s="82"/>
      <c r="U379" s="83"/>
      <c r="V379" s="7"/>
      <c r="W379" s="61"/>
      <c r="X379" s="7"/>
    </row>
    <row r="380" spans="1:24" ht="15.75" customHeight="1" x14ac:dyDescent="0.15">
      <c r="A380" s="7"/>
      <c r="B380" s="151"/>
      <c r="C380" s="134"/>
      <c r="D380" s="134"/>
      <c r="E380" s="152"/>
      <c r="F380" s="133"/>
      <c r="G380" s="134"/>
      <c r="H380" s="135"/>
      <c r="I380" s="84"/>
      <c r="J380" s="85"/>
      <c r="K380" s="136"/>
      <c r="L380" s="137"/>
      <c r="M380" s="62">
        <f>+I380*K380</f>
        <v>0</v>
      </c>
      <c r="N380" s="14">
        <f t="shared" ref="N380:U380" si="189">IF(N379=0,0,ROUNDDOWN(N379*$M380,0))</f>
        <v>0</v>
      </c>
      <c r="O380" s="12">
        <f t="shared" si="189"/>
        <v>0</v>
      </c>
      <c r="P380" s="12">
        <f t="shared" si="189"/>
        <v>0</v>
      </c>
      <c r="Q380" s="12">
        <f t="shared" si="189"/>
        <v>0</v>
      </c>
      <c r="R380" s="12">
        <f t="shared" si="189"/>
        <v>0</v>
      </c>
      <c r="S380" s="12">
        <f t="shared" si="189"/>
        <v>0</v>
      </c>
      <c r="T380" s="12">
        <f t="shared" si="189"/>
        <v>0</v>
      </c>
      <c r="U380" s="13">
        <f t="shared" si="189"/>
        <v>0</v>
      </c>
      <c r="V380" s="7"/>
      <c r="W380" s="97"/>
      <c r="X380" s="7"/>
    </row>
    <row r="381" spans="1:24" ht="15.75" customHeight="1" x14ac:dyDescent="0.15">
      <c r="A381" s="7"/>
      <c r="B381" s="172"/>
      <c r="C381" s="131"/>
      <c r="D381" s="131"/>
      <c r="E381" s="173"/>
      <c r="F381" s="130"/>
      <c r="G381" s="131"/>
      <c r="H381" s="132"/>
      <c r="I381" s="98"/>
      <c r="J381" s="99"/>
      <c r="K381" s="144"/>
      <c r="L381" s="145"/>
      <c r="M381" s="63">
        <v>0</v>
      </c>
      <c r="N381" s="81"/>
      <c r="O381" s="82"/>
      <c r="P381" s="82"/>
      <c r="Q381" s="82"/>
      <c r="R381" s="82"/>
      <c r="S381" s="82"/>
      <c r="T381" s="82"/>
      <c r="U381" s="83"/>
      <c r="V381" s="7"/>
      <c r="W381" s="61"/>
      <c r="X381" s="7"/>
    </row>
    <row r="382" spans="1:24" ht="15.75" customHeight="1" x14ac:dyDescent="0.15">
      <c r="A382" s="7"/>
      <c r="B382" s="151"/>
      <c r="C382" s="134"/>
      <c r="D382" s="134"/>
      <c r="E382" s="152"/>
      <c r="F382" s="133"/>
      <c r="G382" s="134"/>
      <c r="H382" s="135"/>
      <c r="I382" s="84"/>
      <c r="J382" s="85"/>
      <c r="K382" s="136"/>
      <c r="L382" s="137"/>
      <c r="M382" s="62">
        <f>+I382*K382</f>
        <v>0</v>
      </c>
      <c r="N382" s="14">
        <f t="shared" ref="N382:U382" si="190">IF(N381=0,0,ROUNDDOWN(N381*$M382,0))</f>
        <v>0</v>
      </c>
      <c r="O382" s="12">
        <f t="shared" si="190"/>
        <v>0</v>
      </c>
      <c r="P382" s="12">
        <f t="shared" si="190"/>
        <v>0</v>
      </c>
      <c r="Q382" s="12">
        <f t="shared" si="190"/>
        <v>0</v>
      </c>
      <c r="R382" s="12">
        <f t="shared" si="190"/>
        <v>0</v>
      </c>
      <c r="S382" s="12">
        <f t="shared" si="190"/>
        <v>0</v>
      </c>
      <c r="T382" s="12">
        <f t="shared" si="190"/>
        <v>0</v>
      </c>
      <c r="U382" s="13">
        <f t="shared" si="190"/>
        <v>0</v>
      </c>
      <c r="V382" s="7"/>
      <c r="W382" s="97"/>
      <c r="X382" s="7"/>
    </row>
    <row r="383" spans="1:24" ht="15.75" customHeight="1" x14ac:dyDescent="0.15">
      <c r="A383" s="7"/>
      <c r="B383" s="172"/>
      <c r="C383" s="131"/>
      <c r="D383" s="131"/>
      <c r="E383" s="173"/>
      <c r="F383" s="130"/>
      <c r="G383" s="131"/>
      <c r="H383" s="132"/>
      <c r="I383" s="98"/>
      <c r="J383" s="99"/>
      <c r="K383" s="144"/>
      <c r="L383" s="145"/>
      <c r="M383" s="63">
        <v>0</v>
      </c>
      <c r="N383" s="81"/>
      <c r="O383" s="82"/>
      <c r="P383" s="82"/>
      <c r="Q383" s="82"/>
      <c r="R383" s="82"/>
      <c r="S383" s="82"/>
      <c r="T383" s="82"/>
      <c r="U383" s="83"/>
      <c r="V383" s="7"/>
      <c r="W383" s="61"/>
      <c r="X383" s="7"/>
    </row>
    <row r="384" spans="1:24" ht="15.75" customHeight="1" x14ac:dyDescent="0.15">
      <c r="A384" s="7"/>
      <c r="B384" s="151"/>
      <c r="C384" s="134"/>
      <c r="D384" s="134"/>
      <c r="E384" s="152"/>
      <c r="F384" s="133"/>
      <c r="G384" s="134"/>
      <c r="H384" s="135"/>
      <c r="I384" s="84"/>
      <c r="J384" s="85"/>
      <c r="K384" s="136"/>
      <c r="L384" s="137"/>
      <c r="M384" s="62">
        <f>+I384*K384</f>
        <v>0</v>
      </c>
      <c r="N384" s="14">
        <f t="shared" ref="N384:U384" si="191">IF(N383=0,0,ROUNDDOWN(N383*$M384,0))</f>
        <v>0</v>
      </c>
      <c r="O384" s="12">
        <f t="shared" si="191"/>
        <v>0</v>
      </c>
      <c r="P384" s="12">
        <f t="shared" si="191"/>
        <v>0</v>
      </c>
      <c r="Q384" s="12">
        <f t="shared" si="191"/>
        <v>0</v>
      </c>
      <c r="R384" s="12">
        <f t="shared" si="191"/>
        <v>0</v>
      </c>
      <c r="S384" s="12">
        <f t="shared" si="191"/>
        <v>0</v>
      </c>
      <c r="T384" s="12">
        <f t="shared" si="191"/>
        <v>0</v>
      </c>
      <c r="U384" s="13">
        <f t="shared" si="191"/>
        <v>0</v>
      </c>
      <c r="V384" s="7"/>
      <c r="W384" s="97"/>
      <c r="X384" s="7"/>
    </row>
    <row r="385" spans="1:24" ht="15.75" customHeight="1" x14ac:dyDescent="0.15">
      <c r="A385" s="7"/>
      <c r="B385" s="172"/>
      <c r="C385" s="131"/>
      <c r="D385" s="131"/>
      <c r="E385" s="173"/>
      <c r="F385" s="130"/>
      <c r="G385" s="131"/>
      <c r="H385" s="132"/>
      <c r="I385" s="98"/>
      <c r="J385" s="99"/>
      <c r="K385" s="144"/>
      <c r="L385" s="145"/>
      <c r="M385" s="63">
        <v>0</v>
      </c>
      <c r="N385" s="81"/>
      <c r="O385" s="82"/>
      <c r="P385" s="82"/>
      <c r="Q385" s="82"/>
      <c r="R385" s="82"/>
      <c r="S385" s="82"/>
      <c r="T385" s="82"/>
      <c r="U385" s="83"/>
      <c r="V385" s="7"/>
      <c r="W385" s="61"/>
      <c r="X385" s="7"/>
    </row>
    <row r="386" spans="1:24" ht="15.75" customHeight="1" x14ac:dyDescent="0.15">
      <c r="A386" s="7"/>
      <c r="B386" s="151"/>
      <c r="C386" s="134"/>
      <c r="D386" s="134"/>
      <c r="E386" s="152"/>
      <c r="F386" s="133"/>
      <c r="G386" s="134"/>
      <c r="H386" s="135"/>
      <c r="I386" s="84"/>
      <c r="J386" s="85"/>
      <c r="K386" s="136"/>
      <c r="L386" s="137"/>
      <c r="M386" s="62">
        <f>+I386*K386</f>
        <v>0</v>
      </c>
      <c r="N386" s="14">
        <f t="shared" ref="N386:U386" si="192">IF(N385=0,0,ROUNDDOWN(N385*$M386,0))</f>
        <v>0</v>
      </c>
      <c r="O386" s="12">
        <f t="shared" si="192"/>
        <v>0</v>
      </c>
      <c r="P386" s="12">
        <f t="shared" si="192"/>
        <v>0</v>
      </c>
      <c r="Q386" s="12">
        <f t="shared" si="192"/>
        <v>0</v>
      </c>
      <c r="R386" s="12">
        <f t="shared" si="192"/>
        <v>0</v>
      </c>
      <c r="S386" s="12">
        <f t="shared" si="192"/>
        <v>0</v>
      </c>
      <c r="T386" s="12">
        <f t="shared" si="192"/>
        <v>0</v>
      </c>
      <c r="U386" s="13">
        <f t="shared" si="192"/>
        <v>0</v>
      </c>
      <c r="V386" s="7"/>
      <c r="W386" s="97"/>
      <c r="X386" s="7"/>
    </row>
    <row r="387" spans="1:24" ht="15.75" customHeight="1" x14ac:dyDescent="0.15">
      <c r="A387" s="7"/>
      <c r="B387" s="172"/>
      <c r="C387" s="131"/>
      <c r="D387" s="131"/>
      <c r="E387" s="173"/>
      <c r="F387" s="130"/>
      <c r="G387" s="131"/>
      <c r="H387" s="132"/>
      <c r="I387" s="98"/>
      <c r="J387" s="99"/>
      <c r="K387" s="144"/>
      <c r="L387" s="145"/>
      <c r="M387" s="63">
        <v>0</v>
      </c>
      <c r="N387" s="81"/>
      <c r="O387" s="82"/>
      <c r="P387" s="82"/>
      <c r="Q387" s="82"/>
      <c r="R387" s="82"/>
      <c r="S387" s="82"/>
      <c r="T387" s="82"/>
      <c r="U387" s="83"/>
      <c r="V387" s="7"/>
      <c r="W387" s="61"/>
      <c r="X387" s="7"/>
    </row>
    <row r="388" spans="1:24" ht="15.75" customHeight="1" x14ac:dyDescent="0.15">
      <c r="A388" s="7"/>
      <c r="B388" s="151"/>
      <c r="C388" s="134"/>
      <c r="D388" s="134"/>
      <c r="E388" s="152"/>
      <c r="F388" s="133"/>
      <c r="G388" s="134"/>
      <c r="H388" s="135"/>
      <c r="I388" s="84"/>
      <c r="J388" s="85"/>
      <c r="K388" s="136"/>
      <c r="L388" s="137"/>
      <c r="M388" s="62">
        <f>+I388*K388</f>
        <v>0</v>
      </c>
      <c r="N388" s="14">
        <f t="shared" ref="N388:U388" si="193">IF(N387=0,0,ROUNDDOWN(N387*$M388,0))</f>
        <v>0</v>
      </c>
      <c r="O388" s="12">
        <f t="shared" si="193"/>
        <v>0</v>
      </c>
      <c r="P388" s="12">
        <f t="shared" si="193"/>
        <v>0</v>
      </c>
      <c r="Q388" s="12">
        <f t="shared" si="193"/>
        <v>0</v>
      </c>
      <c r="R388" s="12">
        <f t="shared" si="193"/>
        <v>0</v>
      </c>
      <c r="S388" s="12">
        <f t="shared" si="193"/>
        <v>0</v>
      </c>
      <c r="T388" s="12">
        <f t="shared" si="193"/>
        <v>0</v>
      </c>
      <c r="U388" s="13">
        <f t="shared" si="193"/>
        <v>0</v>
      </c>
      <c r="V388" s="7"/>
      <c r="W388" s="97"/>
      <c r="X388" s="7"/>
    </row>
    <row r="389" spans="1:24" ht="6" customHeigh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26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</sheetData>
  <sheetProtection sheet="1" objects="1" scenarios="1" formatCells="0"/>
  <mergeCells count="1125">
    <mergeCell ref="K384:L384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291:L291"/>
    <mergeCell ref="K292:L292"/>
    <mergeCell ref="K293:L293"/>
    <mergeCell ref="K294:L294"/>
    <mergeCell ref="K295:L295"/>
    <mergeCell ref="K336:L336"/>
    <mergeCell ref="K314:L314"/>
    <mergeCell ref="K315:L315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16:L316"/>
    <mergeCell ref="K317:L317"/>
    <mergeCell ref="K318:L318"/>
    <mergeCell ref="K319:L319"/>
    <mergeCell ref="D7:J8"/>
    <mergeCell ref="K7:L7"/>
    <mergeCell ref="K8:L8"/>
    <mergeCell ref="K9:K11"/>
    <mergeCell ref="H10:J10"/>
    <mergeCell ref="K12:K13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266:L266"/>
    <mergeCell ref="K267:L267"/>
    <mergeCell ref="K279:L279"/>
    <mergeCell ref="K280:L280"/>
    <mergeCell ref="K281:L281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192:L192"/>
    <mergeCell ref="K385:L385"/>
    <mergeCell ref="K386:L386"/>
    <mergeCell ref="K387:L387"/>
    <mergeCell ref="K388:L388"/>
    <mergeCell ref="K3:L3"/>
    <mergeCell ref="M3:P3"/>
    <mergeCell ref="K4:L6"/>
    <mergeCell ref="M4:P6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31:L331"/>
    <mergeCell ref="K332:L332"/>
    <mergeCell ref="K191:L191"/>
    <mergeCell ref="K211:L211"/>
    <mergeCell ref="K212:L212"/>
    <mergeCell ref="K213:L213"/>
    <mergeCell ref="K214:L214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209:L209"/>
    <mergeCell ref="K210:L210"/>
    <mergeCell ref="K172:L172"/>
    <mergeCell ref="K173:L173"/>
    <mergeCell ref="K174:L174"/>
    <mergeCell ref="K123:L123"/>
    <mergeCell ref="K124:L124"/>
    <mergeCell ref="K125:L125"/>
    <mergeCell ref="K129:L129"/>
    <mergeCell ref="K126:L126"/>
    <mergeCell ref="K127:L127"/>
    <mergeCell ref="K128:L128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381:H381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F275:H275"/>
    <mergeCell ref="F276:H276"/>
    <mergeCell ref="F277:H277"/>
    <mergeCell ref="F278:H278"/>
    <mergeCell ref="F279:H279"/>
    <mergeCell ref="F280:H280"/>
    <mergeCell ref="F281:H281"/>
    <mergeCell ref="F282:H282"/>
    <mergeCell ref="F283:H283"/>
    <mergeCell ref="F284:H284"/>
    <mergeCell ref="F285:H285"/>
    <mergeCell ref="F286:H286"/>
    <mergeCell ref="F287:H287"/>
    <mergeCell ref="F288:H288"/>
    <mergeCell ref="F289:H289"/>
    <mergeCell ref="F339:H339"/>
    <mergeCell ref="F340:H340"/>
    <mergeCell ref="F290:H290"/>
    <mergeCell ref="F291:H291"/>
    <mergeCell ref="F292:H292"/>
    <mergeCell ref="F293:H293"/>
    <mergeCell ref="F294:H294"/>
    <mergeCell ref="F295:H295"/>
    <mergeCell ref="F313:H313"/>
    <mergeCell ref="F314:H314"/>
    <mergeCell ref="F315:H315"/>
    <mergeCell ref="F316:H316"/>
    <mergeCell ref="F317:H317"/>
    <mergeCell ref="F318:H318"/>
    <mergeCell ref="F319:H319"/>
    <mergeCell ref="F320:H320"/>
    <mergeCell ref="F321:H321"/>
    <mergeCell ref="F191:H191"/>
    <mergeCell ref="F192:H192"/>
    <mergeCell ref="F216:H216"/>
    <mergeCell ref="F217:H217"/>
    <mergeCell ref="F218:H218"/>
    <mergeCell ref="F219:H219"/>
    <mergeCell ref="F220:H220"/>
    <mergeCell ref="F221:H221"/>
    <mergeCell ref="F222:H222"/>
    <mergeCell ref="F223:H223"/>
    <mergeCell ref="F224:H224"/>
    <mergeCell ref="F225:H225"/>
    <mergeCell ref="F226:H226"/>
    <mergeCell ref="F227:H227"/>
    <mergeCell ref="F228:H228"/>
    <mergeCell ref="F229:H229"/>
    <mergeCell ref="F230:H230"/>
    <mergeCell ref="F202:H202"/>
    <mergeCell ref="F203:H203"/>
    <mergeCell ref="F204:H204"/>
    <mergeCell ref="F205:H205"/>
    <mergeCell ref="F206:H206"/>
    <mergeCell ref="F207:H207"/>
    <mergeCell ref="F208:H208"/>
    <mergeCell ref="F209:H209"/>
    <mergeCell ref="F210:H210"/>
    <mergeCell ref="F211:H211"/>
    <mergeCell ref="F212:H212"/>
    <mergeCell ref="F213:H213"/>
    <mergeCell ref="F214:H214"/>
    <mergeCell ref="F215:H215"/>
    <mergeCell ref="F114:H114"/>
    <mergeCell ref="F115:H11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46:H146"/>
    <mergeCell ref="F147:H147"/>
    <mergeCell ref="F148:H148"/>
    <mergeCell ref="F149:H149"/>
    <mergeCell ref="F150:H150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68:H68"/>
    <mergeCell ref="K32:L32"/>
    <mergeCell ref="K33:L33"/>
    <mergeCell ref="K34:L34"/>
    <mergeCell ref="K35:L35"/>
    <mergeCell ref="K36:L36"/>
    <mergeCell ref="K39:L39"/>
    <mergeCell ref="K40:L40"/>
    <mergeCell ref="K41:L41"/>
    <mergeCell ref="B39:H39"/>
    <mergeCell ref="B40:H40"/>
    <mergeCell ref="B41:H41"/>
    <mergeCell ref="F45:H46"/>
    <mergeCell ref="F47:H47"/>
    <mergeCell ref="F48:H48"/>
    <mergeCell ref="F49:H49"/>
    <mergeCell ref="F50:H50"/>
    <mergeCell ref="F51:H51"/>
    <mergeCell ref="K46:L46"/>
    <mergeCell ref="K47:L47"/>
    <mergeCell ref="K48:L48"/>
    <mergeCell ref="K49:L49"/>
    <mergeCell ref="K50:L50"/>
    <mergeCell ref="K51:L51"/>
    <mergeCell ref="I45:M45"/>
    <mergeCell ref="B49:E49"/>
    <mergeCell ref="B50:E50"/>
    <mergeCell ref="B51:E51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52:L52"/>
    <mergeCell ref="K53:L53"/>
    <mergeCell ref="K54:L54"/>
    <mergeCell ref="K55:L55"/>
    <mergeCell ref="K56:L56"/>
    <mergeCell ref="K57:L57"/>
    <mergeCell ref="B37:U37"/>
    <mergeCell ref="B34:E34"/>
    <mergeCell ref="B35:E35"/>
    <mergeCell ref="B36:E36"/>
    <mergeCell ref="T3:U3"/>
    <mergeCell ref="I15:M15"/>
    <mergeCell ref="B7:C8"/>
    <mergeCell ref="B3:D3"/>
    <mergeCell ref="E3:J3"/>
    <mergeCell ref="B4:D6"/>
    <mergeCell ref="E4:J4"/>
    <mergeCell ref="E5:J6"/>
    <mergeCell ref="B9:C11"/>
    <mergeCell ref="D10:F10"/>
    <mergeCell ref="B17:E17"/>
    <mergeCell ref="B18:E18"/>
    <mergeCell ref="B19:E19"/>
    <mergeCell ref="B20:E20"/>
    <mergeCell ref="T4:U6"/>
    <mergeCell ref="Q3:S3"/>
    <mergeCell ref="Q4:S6"/>
    <mergeCell ref="B12:C13"/>
    <mergeCell ref="B21:E21"/>
    <mergeCell ref="B22:E22"/>
    <mergeCell ref="B23:E23"/>
    <mergeCell ref="B24:E24"/>
    <mergeCell ref="B25:E25"/>
    <mergeCell ref="B26:E26"/>
    <mergeCell ref="B27:E27"/>
    <mergeCell ref="B28:E28"/>
    <mergeCell ref="A15:A16"/>
    <mergeCell ref="B15:E16"/>
    <mergeCell ref="F15:H16"/>
    <mergeCell ref="F17:H17"/>
    <mergeCell ref="F18:H18"/>
    <mergeCell ref="F19:H19"/>
    <mergeCell ref="F20:H20"/>
    <mergeCell ref="B73:E73"/>
    <mergeCell ref="B64:E64"/>
    <mergeCell ref="B65:E65"/>
    <mergeCell ref="B66:E66"/>
    <mergeCell ref="B67:E67"/>
    <mergeCell ref="B68:E68"/>
    <mergeCell ref="B29:E29"/>
    <mergeCell ref="B30:E30"/>
    <mergeCell ref="B31:E31"/>
    <mergeCell ref="B32:E32"/>
    <mergeCell ref="B33:E33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B52:E52"/>
    <mergeCell ref="B53:E53"/>
    <mergeCell ref="B89:E89"/>
    <mergeCell ref="B90:E90"/>
    <mergeCell ref="B91:E91"/>
    <mergeCell ref="B92:E92"/>
    <mergeCell ref="B93:E93"/>
    <mergeCell ref="B84:E84"/>
    <mergeCell ref="B85:E85"/>
    <mergeCell ref="B86:E86"/>
    <mergeCell ref="B87:E87"/>
    <mergeCell ref="B88:E88"/>
    <mergeCell ref="B47:E47"/>
    <mergeCell ref="B48:E48"/>
    <mergeCell ref="B45:E46"/>
    <mergeCell ref="B79:E79"/>
    <mergeCell ref="B80:E80"/>
    <mergeCell ref="B81:E81"/>
    <mergeCell ref="B82:E82"/>
    <mergeCell ref="B83:E83"/>
    <mergeCell ref="B74:E74"/>
    <mergeCell ref="B75:E75"/>
    <mergeCell ref="B76:E76"/>
    <mergeCell ref="B77:E77"/>
    <mergeCell ref="B78:E78"/>
    <mergeCell ref="B69:E69"/>
    <mergeCell ref="B70:E70"/>
    <mergeCell ref="B71:E71"/>
    <mergeCell ref="B72:E72"/>
    <mergeCell ref="B109:E109"/>
    <mergeCell ref="B110:E110"/>
    <mergeCell ref="B111:E111"/>
    <mergeCell ref="B112:E112"/>
    <mergeCell ref="B113:E113"/>
    <mergeCell ref="B104:E104"/>
    <mergeCell ref="B105:E105"/>
    <mergeCell ref="B106:E106"/>
    <mergeCell ref="B107:E107"/>
    <mergeCell ref="B108:E108"/>
    <mergeCell ref="B99:E99"/>
    <mergeCell ref="B100:E100"/>
    <mergeCell ref="B101:E101"/>
    <mergeCell ref="B102:E102"/>
    <mergeCell ref="B103:E103"/>
    <mergeCell ref="B94:E94"/>
    <mergeCell ref="B95:E95"/>
    <mergeCell ref="B96:E96"/>
    <mergeCell ref="B97:E97"/>
    <mergeCell ref="B98:E98"/>
    <mergeCell ref="B129:E129"/>
    <mergeCell ref="B130:E130"/>
    <mergeCell ref="B131:E131"/>
    <mergeCell ref="B132:E132"/>
    <mergeCell ref="B133:E133"/>
    <mergeCell ref="B124:E124"/>
    <mergeCell ref="B125:E125"/>
    <mergeCell ref="B126:E126"/>
    <mergeCell ref="B127:E127"/>
    <mergeCell ref="B128:E128"/>
    <mergeCell ref="B119:E119"/>
    <mergeCell ref="B120:E120"/>
    <mergeCell ref="B121:E121"/>
    <mergeCell ref="B122:E122"/>
    <mergeCell ref="B123:E123"/>
    <mergeCell ref="B114:E114"/>
    <mergeCell ref="B115:E115"/>
    <mergeCell ref="B116:E116"/>
    <mergeCell ref="B117:E117"/>
    <mergeCell ref="B118:E118"/>
    <mergeCell ref="B149:E149"/>
    <mergeCell ref="B150:E150"/>
    <mergeCell ref="B151:E151"/>
    <mergeCell ref="B152:E152"/>
    <mergeCell ref="B153:E153"/>
    <mergeCell ref="B144:E144"/>
    <mergeCell ref="B145:E145"/>
    <mergeCell ref="B146:E146"/>
    <mergeCell ref="B147:E147"/>
    <mergeCell ref="B148:E148"/>
    <mergeCell ref="B139:E139"/>
    <mergeCell ref="B140:E140"/>
    <mergeCell ref="B141:E141"/>
    <mergeCell ref="B142:E142"/>
    <mergeCell ref="B143:E143"/>
    <mergeCell ref="B134:E134"/>
    <mergeCell ref="B135:E135"/>
    <mergeCell ref="B136:E136"/>
    <mergeCell ref="B137:E137"/>
    <mergeCell ref="B138:E138"/>
    <mergeCell ref="B169:E169"/>
    <mergeCell ref="B170:E170"/>
    <mergeCell ref="B171:E171"/>
    <mergeCell ref="B172:E172"/>
    <mergeCell ref="B173:E173"/>
    <mergeCell ref="B164:E164"/>
    <mergeCell ref="B165:E165"/>
    <mergeCell ref="B166:E166"/>
    <mergeCell ref="B167:E167"/>
    <mergeCell ref="B168:E168"/>
    <mergeCell ref="B159:E159"/>
    <mergeCell ref="B160:E160"/>
    <mergeCell ref="B161:E161"/>
    <mergeCell ref="B162:E162"/>
    <mergeCell ref="B163:E163"/>
    <mergeCell ref="B154:E154"/>
    <mergeCell ref="B155:E155"/>
    <mergeCell ref="B156:E156"/>
    <mergeCell ref="B157:E157"/>
    <mergeCell ref="B158:E158"/>
    <mergeCell ref="B189:E189"/>
    <mergeCell ref="B190:E190"/>
    <mergeCell ref="B191:E191"/>
    <mergeCell ref="B192:E192"/>
    <mergeCell ref="B193:E193"/>
    <mergeCell ref="B184:E184"/>
    <mergeCell ref="B185:E185"/>
    <mergeCell ref="B186:E186"/>
    <mergeCell ref="B187:E187"/>
    <mergeCell ref="B188:E188"/>
    <mergeCell ref="B179:E179"/>
    <mergeCell ref="B180:E180"/>
    <mergeCell ref="B181:E181"/>
    <mergeCell ref="B182:E182"/>
    <mergeCell ref="B183:E183"/>
    <mergeCell ref="B174:E174"/>
    <mergeCell ref="B175:E175"/>
    <mergeCell ref="B176:E176"/>
    <mergeCell ref="B177:E177"/>
    <mergeCell ref="B178:E178"/>
    <mergeCell ref="B209:E209"/>
    <mergeCell ref="B210:E210"/>
    <mergeCell ref="B211:E211"/>
    <mergeCell ref="B212:E212"/>
    <mergeCell ref="B213:E213"/>
    <mergeCell ref="B204:E204"/>
    <mergeCell ref="B205:E205"/>
    <mergeCell ref="B206:E206"/>
    <mergeCell ref="B207:E207"/>
    <mergeCell ref="B208:E208"/>
    <mergeCell ref="B199:E199"/>
    <mergeCell ref="B200:E200"/>
    <mergeCell ref="B201:E201"/>
    <mergeCell ref="B202:E202"/>
    <mergeCell ref="B203:E203"/>
    <mergeCell ref="B194:E194"/>
    <mergeCell ref="B195:E195"/>
    <mergeCell ref="B196:E196"/>
    <mergeCell ref="B197:E197"/>
    <mergeCell ref="B198:E198"/>
    <mergeCell ref="B229:E229"/>
    <mergeCell ref="B230:E230"/>
    <mergeCell ref="B231:E231"/>
    <mergeCell ref="B232:E232"/>
    <mergeCell ref="B233:E233"/>
    <mergeCell ref="B224:E224"/>
    <mergeCell ref="B225:E225"/>
    <mergeCell ref="B226:E226"/>
    <mergeCell ref="B227:E227"/>
    <mergeCell ref="B228:E228"/>
    <mergeCell ref="B219:E219"/>
    <mergeCell ref="B220:E220"/>
    <mergeCell ref="B221:E221"/>
    <mergeCell ref="B222:E222"/>
    <mergeCell ref="B223:E223"/>
    <mergeCell ref="B214:E214"/>
    <mergeCell ref="B215:E215"/>
    <mergeCell ref="B216:E216"/>
    <mergeCell ref="B217:E217"/>
    <mergeCell ref="B218:E218"/>
    <mergeCell ref="B249:E249"/>
    <mergeCell ref="B250:E250"/>
    <mergeCell ref="B251:E251"/>
    <mergeCell ref="B252:E252"/>
    <mergeCell ref="B253:E253"/>
    <mergeCell ref="B244:E244"/>
    <mergeCell ref="B245:E245"/>
    <mergeCell ref="B246:E246"/>
    <mergeCell ref="B247:E247"/>
    <mergeCell ref="B248:E248"/>
    <mergeCell ref="B239:E239"/>
    <mergeCell ref="B240:E240"/>
    <mergeCell ref="B241:E241"/>
    <mergeCell ref="B242:E242"/>
    <mergeCell ref="B243:E243"/>
    <mergeCell ref="B234:E234"/>
    <mergeCell ref="B235:E235"/>
    <mergeCell ref="B236:E236"/>
    <mergeCell ref="B237:E237"/>
    <mergeCell ref="B238:E238"/>
    <mergeCell ref="B269:E269"/>
    <mergeCell ref="B270:E270"/>
    <mergeCell ref="B271:E271"/>
    <mergeCell ref="B272:E272"/>
    <mergeCell ref="B273:E273"/>
    <mergeCell ref="B264:E264"/>
    <mergeCell ref="B265:E265"/>
    <mergeCell ref="B266:E266"/>
    <mergeCell ref="B267:E267"/>
    <mergeCell ref="B268:E268"/>
    <mergeCell ref="B259:E259"/>
    <mergeCell ref="B260:E260"/>
    <mergeCell ref="B261:E261"/>
    <mergeCell ref="B262:E262"/>
    <mergeCell ref="B263:E263"/>
    <mergeCell ref="B254:E254"/>
    <mergeCell ref="B255:E255"/>
    <mergeCell ref="B256:E256"/>
    <mergeCell ref="B257:E257"/>
    <mergeCell ref="B258:E258"/>
    <mergeCell ref="B289:E289"/>
    <mergeCell ref="B290:E290"/>
    <mergeCell ref="B291:E291"/>
    <mergeCell ref="B292:E292"/>
    <mergeCell ref="B293:E293"/>
    <mergeCell ref="B284:E284"/>
    <mergeCell ref="B285:E285"/>
    <mergeCell ref="B286:E286"/>
    <mergeCell ref="B287:E287"/>
    <mergeCell ref="B288:E288"/>
    <mergeCell ref="B279:E279"/>
    <mergeCell ref="B280:E280"/>
    <mergeCell ref="B281:E281"/>
    <mergeCell ref="B282:E282"/>
    <mergeCell ref="B283:E28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4:E304"/>
    <mergeCell ref="B305:E305"/>
    <mergeCell ref="B306:E306"/>
    <mergeCell ref="B307:E307"/>
    <mergeCell ref="B308:E308"/>
    <mergeCell ref="B299:E299"/>
    <mergeCell ref="B300:E300"/>
    <mergeCell ref="B301:E301"/>
    <mergeCell ref="B302:E302"/>
    <mergeCell ref="B303:E303"/>
    <mergeCell ref="B294:E294"/>
    <mergeCell ref="B295:E295"/>
    <mergeCell ref="B296:E296"/>
    <mergeCell ref="B297:E297"/>
    <mergeCell ref="B298:E298"/>
    <mergeCell ref="B329:E329"/>
    <mergeCell ref="B330:E330"/>
    <mergeCell ref="B331:E331"/>
    <mergeCell ref="B332:E332"/>
    <mergeCell ref="B333:E333"/>
    <mergeCell ref="B324:E324"/>
    <mergeCell ref="B325:E325"/>
    <mergeCell ref="B326:E326"/>
    <mergeCell ref="B327:E327"/>
    <mergeCell ref="B328:E328"/>
    <mergeCell ref="B319:E319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52:E352"/>
    <mergeCell ref="B353:E353"/>
    <mergeCell ref="B344:E344"/>
    <mergeCell ref="B345:E345"/>
    <mergeCell ref="B346:E346"/>
    <mergeCell ref="B347:E347"/>
    <mergeCell ref="B348:E348"/>
    <mergeCell ref="B339:E339"/>
    <mergeCell ref="B340:E340"/>
    <mergeCell ref="B341:E341"/>
    <mergeCell ref="B342:E342"/>
    <mergeCell ref="B343:E343"/>
    <mergeCell ref="B334:E334"/>
    <mergeCell ref="B335:E335"/>
    <mergeCell ref="B336:E336"/>
    <mergeCell ref="B337:E337"/>
    <mergeCell ref="B338:E338"/>
    <mergeCell ref="B388:E388"/>
    <mergeCell ref="B379:E379"/>
    <mergeCell ref="B380:E380"/>
    <mergeCell ref="B381:E381"/>
    <mergeCell ref="B382:E382"/>
    <mergeCell ref="B383:E383"/>
    <mergeCell ref="B374:E374"/>
    <mergeCell ref="B375:E375"/>
    <mergeCell ref="B376:E376"/>
    <mergeCell ref="B377:E377"/>
    <mergeCell ref="B378:E378"/>
    <mergeCell ref="B369:E369"/>
    <mergeCell ref="B370:E370"/>
    <mergeCell ref="B371:E371"/>
    <mergeCell ref="B372:E372"/>
    <mergeCell ref="B373:E373"/>
    <mergeCell ref="B364:E364"/>
    <mergeCell ref="B365:E365"/>
    <mergeCell ref="B366:E366"/>
    <mergeCell ref="B367:E367"/>
    <mergeCell ref="B368:E368"/>
    <mergeCell ref="B384:E384"/>
    <mergeCell ref="B385:E385"/>
    <mergeCell ref="B386:E386"/>
    <mergeCell ref="B387:E387"/>
    <mergeCell ref="B359:E359"/>
    <mergeCell ref="B360:E360"/>
    <mergeCell ref="B361:E361"/>
    <mergeCell ref="B362:E362"/>
    <mergeCell ref="B363:E363"/>
    <mergeCell ref="B354:E354"/>
    <mergeCell ref="B355:E355"/>
    <mergeCell ref="B356:E356"/>
    <mergeCell ref="B357:E357"/>
    <mergeCell ref="B358:E358"/>
    <mergeCell ref="B349:E349"/>
    <mergeCell ref="B350:E350"/>
    <mergeCell ref="B351:E351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116:H116"/>
    <mergeCell ref="F117:H117"/>
    <mergeCell ref="F118:H118"/>
    <mergeCell ref="F119:H119"/>
    <mergeCell ref="F120:H120"/>
    <mergeCell ref="F121:H121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53:H153"/>
    <mergeCell ref="F154:H154"/>
    <mergeCell ref="F155:H155"/>
    <mergeCell ref="F151:H151"/>
    <mergeCell ref="F152:H152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F175:H175"/>
    <mergeCell ref="F193:H193"/>
    <mergeCell ref="F194:H194"/>
    <mergeCell ref="F195:H195"/>
    <mergeCell ref="F196:H196"/>
    <mergeCell ref="F197:H197"/>
    <mergeCell ref="F198:H198"/>
    <mergeCell ref="F199:H199"/>
    <mergeCell ref="F200:H200"/>
    <mergeCell ref="F201:H201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F186:H186"/>
    <mergeCell ref="F187:H187"/>
    <mergeCell ref="F188:H188"/>
    <mergeCell ref="F189:H189"/>
    <mergeCell ref="F190:H190"/>
    <mergeCell ref="F233:H233"/>
    <mergeCell ref="F234:H234"/>
    <mergeCell ref="F235:H235"/>
    <mergeCell ref="F236:H236"/>
    <mergeCell ref="F237:H237"/>
    <mergeCell ref="F238:H238"/>
    <mergeCell ref="F239:H239"/>
    <mergeCell ref="F240:H240"/>
    <mergeCell ref="F231:H231"/>
    <mergeCell ref="F232:H232"/>
    <mergeCell ref="F241:H241"/>
    <mergeCell ref="F242:H242"/>
    <mergeCell ref="F243:H243"/>
    <mergeCell ref="F244:H244"/>
    <mergeCell ref="F245:H245"/>
    <mergeCell ref="F246:H246"/>
    <mergeCell ref="F247:H247"/>
    <mergeCell ref="F248:H248"/>
    <mergeCell ref="F249:H249"/>
    <mergeCell ref="F250:H250"/>
    <mergeCell ref="F251:H251"/>
    <mergeCell ref="F252:H252"/>
    <mergeCell ref="F253:H253"/>
    <mergeCell ref="F254:H254"/>
    <mergeCell ref="F255:H255"/>
    <mergeCell ref="F273:H273"/>
    <mergeCell ref="F274:H274"/>
    <mergeCell ref="F256:H256"/>
    <mergeCell ref="F257:H257"/>
    <mergeCell ref="F258:H258"/>
    <mergeCell ref="F259:H259"/>
    <mergeCell ref="F260:H260"/>
    <mergeCell ref="F261:H261"/>
    <mergeCell ref="F262:H262"/>
    <mergeCell ref="F263:H263"/>
    <mergeCell ref="F264:H264"/>
    <mergeCell ref="F265:H265"/>
    <mergeCell ref="F266:H266"/>
    <mergeCell ref="F267:H267"/>
    <mergeCell ref="F268:H268"/>
    <mergeCell ref="F269:H269"/>
    <mergeCell ref="F270:H270"/>
    <mergeCell ref="F271:H271"/>
    <mergeCell ref="F272:H272"/>
    <mergeCell ref="F322:H322"/>
    <mergeCell ref="F323:H323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24:H324"/>
    <mergeCell ref="F325:H325"/>
    <mergeCell ref="F311:H311"/>
    <mergeCell ref="F312:H312"/>
    <mergeCell ref="F326:H326"/>
    <mergeCell ref="F327:H327"/>
    <mergeCell ref="F328:H328"/>
    <mergeCell ref="F329:H329"/>
    <mergeCell ref="F330:H330"/>
    <mergeCell ref="F331:H331"/>
    <mergeCell ref="F332:H332"/>
    <mergeCell ref="F333:H333"/>
    <mergeCell ref="F334:H334"/>
    <mergeCell ref="F335:H335"/>
    <mergeCell ref="F382:H382"/>
    <mergeCell ref="F383:H383"/>
    <mergeCell ref="F384:H384"/>
    <mergeCell ref="F341:H341"/>
    <mergeCell ref="F342:H342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52:H352"/>
    <mergeCell ref="F365:H365"/>
    <mergeCell ref="F366:H366"/>
    <mergeCell ref="F367:H367"/>
    <mergeCell ref="F385:H385"/>
    <mergeCell ref="F386:H386"/>
    <mergeCell ref="F387:H387"/>
    <mergeCell ref="F388:H388"/>
    <mergeCell ref="F353:H353"/>
    <mergeCell ref="F354:H354"/>
    <mergeCell ref="F355:H355"/>
    <mergeCell ref="F356:H356"/>
    <mergeCell ref="F357:H357"/>
    <mergeCell ref="F358:H358"/>
    <mergeCell ref="F359:H359"/>
    <mergeCell ref="F360:H360"/>
    <mergeCell ref="F361:H361"/>
    <mergeCell ref="F362:H362"/>
    <mergeCell ref="F363:H363"/>
    <mergeCell ref="F364:H364"/>
    <mergeCell ref="F336:H336"/>
    <mergeCell ref="F337:H337"/>
    <mergeCell ref="F338:H338"/>
    <mergeCell ref="F368:H368"/>
    <mergeCell ref="F369:H369"/>
    <mergeCell ref="F370:H370"/>
    <mergeCell ref="F371:H371"/>
    <mergeCell ref="F372:H372"/>
    <mergeCell ref="F373:H373"/>
    <mergeCell ref="F374:H374"/>
    <mergeCell ref="F375:H375"/>
    <mergeCell ref="F376:H376"/>
    <mergeCell ref="F377:H377"/>
    <mergeCell ref="F378:H378"/>
    <mergeCell ref="F379:H379"/>
    <mergeCell ref="F380:H380"/>
    <mergeCell ref="K140:L140"/>
    <mergeCell ref="K141:L141"/>
    <mergeCell ref="K142:L142"/>
    <mergeCell ref="K143:L143"/>
    <mergeCell ref="K144:L144"/>
    <mergeCell ref="K194:L194"/>
    <mergeCell ref="K195:L195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75:L175"/>
    <mergeCell ref="K176:L176"/>
    <mergeCell ref="K177:L177"/>
    <mergeCell ref="K178:L178"/>
    <mergeCell ref="K179:L179"/>
    <mergeCell ref="K180:L180"/>
    <mergeCell ref="K181:L181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93:L193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27:L227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77:L277"/>
    <mergeCell ref="K278:L278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308:L308"/>
    <mergeCell ref="K309:L309"/>
    <mergeCell ref="K310:L310"/>
    <mergeCell ref="K311:L311"/>
    <mergeCell ref="K312:L312"/>
    <mergeCell ref="K313:L313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48:L348"/>
    <mergeCell ref="K349:L349"/>
    <mergeCell ref="K337:L337"/>
    <mergeCell ref="K333:L333"/>
    <mergeCell ref="K334:L334"/>
    <mergeCell ref="K335:L335"/>
  </mergeCells>
  <phoneticPr fontId="8"/>
  <conditionalFormatting sqref="O47:U388">
    <cfRule type="expression" dxfId="54" priority="10">
      <formula>IF(O$15&lt;&gt;0,IF($M47&lt;0,IF(N47&lt;O47,1,0),IF($M47&gt;0,IF(N47&gt;O47,1,0),0)))</formula>
    </cfRule>
  </conditionalFormatting>
  <conditionalFormatting sqref="N47:U388">
    <cfRule type="expression" dxfId="53" priority="27">
      <formula>IF($M47&gt;0,IF($M47&lt;N47,1,0),IF($M47&lt;0,IF($M47&gt;N47,1,0),0))</formula>
    </cfRule>
  </conditionalFormatting>
  <conditionalFormatting sqref="A1:X3 A10:C10 N10:X10 A11:X11 A14:X16 A12:A13 K12:X13 A7:X9 A4:D6 K4:X6 A25:X46 A17:A24 I17:X24 A47:A54 F47:X54 G10:L10 F53:L56 A55:X389">
    <cfRule type="expression" dxfId="52" priority="28">
      <formula>CELL("protect",A1)=0</formula>
    </cfRule>
  </conditionalFormatting>
  <conditionalFormatting sqref="M10">
    <cfRule type="expression" dxfId="51" priority="8">
      <formula>CELL("protect",M10)=0</formula>
    </cfRule>
  </conditionalFormatting>
  <conditionalFormatting sqref="B12:J13">
    <cfRule type="expression" dxfId="50" priority="7">
      <formula>CELL("protect",B12)=0</formula>
    </cfRule>
  </conditionalFormatting>
  <conditionalFormatting sqref="E4:J6">
    <cfRule type="expression" dxfId="49" priority="6">
      <formula>CELL("protect",E4)=0</formula>
    </cfRule>
  </conditionalFormatting>
  <conditionalFormatting sqref="F17:H24">
    <cfRule type="expression" dxfId="48" priority="5">
      <formula>CELL("protect",F17)=0</formula>
    </cfRule>
  </conditionalFormatting>
  <conditionalFormatting sqref="B17:E24">
    <cfRule type="expression" dxfId="47" priority="4">
      <formula>CELL("protect",B17)=0</formula>
    </cfRule>
  </conditionalFormatting>
  <conditionalFormatting sqref="B47:E62">
    <cfRule type="expression" dxfId="46" priority="3">
      <formula>CELL("protect",B47)=0</formula>
    </cfRule>
  </conditionalFormatting>
  <conditionalFormatting sqref="D10:F10">
    <cfRule type="expression" dxfId="45" priority="2">
      <formula>CELL("protect",D10)=0</formula>
    </cfRule>
  </conditionalFormatting>
  <conditionalFormatting sqref="B63:E64">
    <cfRule type="expression" dxfId="44" priority="1">
      <formula>CELL("protect",B63)=0</formula>
    </cfRule>
  </conditionalFormatting>
  <dataValidations count="4">
    <dataValidation type="whole" operator="greaterThan" allowBlank="1" showInputMessage="1" showErrorMessage="1" errorTitle="請求回" error="請求回を整数で入力してください。" promptTitle="請求回を" prompt="整数で入力" sqref="N7" xr:uid="{BDBEB504-3154-4E93-956D-9006ABD9A2C2}">
      <formula1>0</formula1>
    </dataValidation>
    <dataValidation type="date" operator="greaterThanOrEqual" allowBlank="1" showInputMessage="1" showErrorMessage="1" errorTitle="取極工期(自)不備" error="日付形式で入力してください。" promptTitle="取極工期(自)を" prompt="日付形式で入力" sqref="D10" xr:uid="{FAEB9773-629C-4802-BDA6-BA9C3C8F5DD4}">
      <formula1>36526</formula1>
    </dataValidation>
    <dataValidation type="date" operator="greaterThanOrEqual" allowBlank="1" showInputMessage="1" showErrorMessage="1" errorTitle="取極工期(至)不備" error="取極工期(自)以降の日付を日付形式で入力してください。" promptTitle="取極工期(至)を" prompt="日付形式で入力" sqref="H10" xr:uid="{53CDFBD6-19EB-41D3-881B-E3946D069811}">
      <formula1>$D$10</formula1>
    </dataValidation>
    <dataValidation type="date" operator="greaterThanOrEqual" allowBlank="1" showInputMessage="1" showErrorMessage="1" errorTitle="請求日不備" error="取極工期(自)以降の日付を日付形式で入力してください。" promptTitle="請求日を　　." prompt="日付形式で入力" sqref="N15:U15" xr:uid="{DFB0FD26-B284-411E-9AB0-EB584480E808}">
      <formula1>$D$10</formula1>
    </dataValidation>
  </dataValidations>
  <pageMargins left="0.39370078740157483" right="0.19685039370078741" top="0.59055118110236227" bottom="0.19685039370078741" header="0.39370078740157483" footer="0"/>
  <pageSetup paperSize="9" scale="85" orientation="landscape" blackAndWhite="1" horizontalDpi="4294967292" verticalDpi="0" r:id="rId1"/>
  <headerFooter alignWithMargins="0">
    <oddHeader>&amp;R&amp;U№&amp;P</oddHeader>
    <oddFooter>&amp;R&amp;"ＭＳ ゴシック,太字"飛 島 建 設 株 式 会 社</oddFooter>
  </headerFooter>
  <rowBreaks count="9" manualBreakCount="9">
    <brk id="42" min="1" max="19" man="1"/>
    <brk id="84" min="1" max="19" man="1"/>
    <brk id="122" min="1" max="19" man="1"/>
    <brk id="160" min="1" max="19" man="1"/>
    <brk id="198" min="1" max="19" man="1"/>
    <brk id="236" min="1" max="19" man="1"/>
    <brk id="274" min="1" max="19" man="1"/>
    <brk id="312" min="1" max="19" man="1"/>
    <brk id="350" min="1" max="1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73EB-B9FF-4B3F-BF29-575D4E522DDE}">
  <dimension ref="A1:V199"/>
  <sheetViews>
    <sheetView showZeros="0" zoomScaleNormal="100" zoomScaleSheetLayoutView="100" workbookViewId="0">
      <selection activeCell="AA29" sqref="AA29"/>
    </sheetView>
  </sheetViews>
  <sheetFormatPr defaultColWidth="9" defaultRowHeight="13.5" x14ac:dyDescent="0.15"/>
  <cols>
    <col min="1" max="1" width="3.5" style="2" customWidth="1"/>
    <col min="2" max="2" width="2.625" style="2" customWidth="1"/>
    <col min="3" max="3" width="6.625" style="2" customWidth="1"/>
    <col min="4" max="4" width="4.625" style="2" customWidth="1"/>
    <col min="5" max="5" width="5.75" style="2" customWidth="1"/>
    <col min="6" max="6" width="6.75" style="2" customWidth="1"/>
    <col min="7" max="7" width="2.625" style="2" customWidth="1"/>
    <col min="8" max="8" width="1.875" style="2" customWidth="1"/>
    <col min="9" max="9" width="10.625" style="2" customWidth="1"/>
    <col min="10" max="10" width="4.625" style="2" customWidth="1"/>
    <col min="11" max="12" width="6.125" style="2" customWidth="1"/>
    <col min="13" max="21" width="12.25" style="2" customWidth="1"/>
    <col min="22" max="22" width="1.625" style="2" customWidth="1"/>
    <col min="23" max="16384" width="9" style="2"/>
  </cols>
  <sheetData>
    <row r="1" spans="1:22" ht="30" customHeight="1" x14ac:dyDescent="0.15">
      <c r="A1" s="7"/>
      <c r="B1" s="3" t="s">
        <v>35</v>
      </c>
      <c r="C1" s="4"/>
      <c r="D1" s="4"/>
      <c r="E1" s="4"/>
      <c r="F1" s="4"/>
      <c r="G1" s="4"/>
      <c r="H1" s="4"/>
      <c r="I1" s="4"/>
      <c r="J1" s="4"/>
      <c r="K1" s="3"/>
      <c r="L1" s="3"/>
      <c r="M1" s="4"/>
      <c r="N1" s="5"/>
      <c r="O1" s="5"/>
      <c r="P1" s="5"/>
      <c r="Q1" s="4"/>
      <c r="R1" s="4"/>
      <c r="S1" s="6"/>
      <c r="T1" s="6"/>
      <c r="U1" s="4"/>
      <c r="V1" s="7"/>
    </row>
    <row r="2" spans="1:22" ht="15" customHeight="1" x14ac:dyDescent="0.15">
      <c r="A2" s="7"/>
      <c r="B2" s="3"/>
      <c r="C2" s="4"/>
      <c r="D2" s="4"/>
      <c r="E2" s="4"/>
      <c r="F2" s="4"/>
      <c r="G2" s="4"/>
      <c r="H2" s="4"/>
      <c r="I2" s="4"/>
      <c r="J2" s="4"/>
      <c r="K2" s="3"/>
      <c r="L2" s="3"/>
      <c r="M2" s="4"/>
      <c r="N2" s="5"/>
      <c r="O2" s="5"/>
      <c r="P2" s="5"/>
      <c r="Q2" s="4"/>
      <c r="R2" s="7"/>
      <c r="S2" s="8"/>
      <c r="T2" s="8"/>
      <c r="U2" s="9"/>
      <c r="V2" s="7"/>
    </row>
    <row r="3" spans="1:22" ht="15" customHeight="1" x14ac:dyDescent="0.15">
      <c r="A3" s="7"/>
      <c r="B3" s="174" t="s">
        <v>36</v>
      </c>
      <c r="C3" s="175"/>
      <c r="D3" s="176"/>
      <c r="E3" s="174" t="s">
        <v>37</v>
      </c>
      <c r="F3" s="175"/>
      <c r="G3" s="175"/>
      <c r="H3" s="175"/>
      <c r="I3" s="175"/>
      <c r="J3" s="176"/>
      <c r="K3" s="174" t="s">
        <v>38</v>
      </c>
      <c r="L3" s="176"/>
      <c r="M3" s="174" t="s">
        <v>39</v>
      </c>
      <c r="N3" s="175"/>
      <c r="O3" s="175"/>
      <c r="P3" s="176"/>
      <c r="Q3" s="197" t="s">
        <v>40</v>
      </c>
      <c r="R3" s="197"/>
      <c r="S3" s="197"/>
      <c r="T3" s="177" t="s">
        <v>41</v>
      </c>
      <c r="U3" s="178"/>
      <c r="V3" s="7"/>
    </row>
    <row r="4" spans="1:22" ht="15" customHeight="1" x14ac:dyDescent="0.15">
      <c r="A4" s="7"/>
      <c r="B4" s="179" t="s">
        <v>42</v>
      </c>
      <c r="C4" s="180"/>
      <c r="D4" s="181"/>
      <c r="E4" s="188">
        <v>12345600001</v>
      </c>
      <c r="F4" s="189"/>
      <c r="G4" s="189"/>
      <c r="H4" s="189"/>
      <c r="I4" s="189"/>
      <c r="J4" s="190"/>
      <c r="K4" s="240"/>
      <c r="L4" s="241"/>
      <c r="M4" s="231" t="s">
        <v>43</v>
      </c>
      <c r="N4" s="232"/>
      <c r="O4" s="232"/>
      <c r="P4" s="233"/>
      <c r="Q4" s="198" t="s">
        <v>44</v>
      </c>
      <c r="R4" s="198"/>
      <c r="S4" s="198"/>
      <c r="T4" s="227"/>
      <c r="U4" s="228"/>
      <c r="V4" s="7"/>
    </row>
    <row r="5" spans="1:22" ht="15" customHeight="1" x14ac:dyDescent="0.15">
      <c r="A5" s="7"/>
      <c r="B5" s="182"/>
      <c r="C5" s="183"/>
      <c r="D5" s="184"/>
      <c r="E5" s="191" t="s">
        <v>45</v>
      </c>
      <c r="F5" s="192"/>
      <c r="G5" s="192"/>
      <c r="H5" s="192"/>
      <c r="I5" s="192"/>
      <c r="J5" s="193"/>
      <c r="K5" s="242"/>
      <c r="L5" s="243"/>
      <c r="M5" s="234"/>
      <c r="N5" s="235"/>
      <c r="O5" s="235"/>
      <c r="P5" s="236"/>
      <c r="Q5" s="199"/>
      <c r="R5" s="199"/>
      <c r="S5" s="199"/>
      <c r="T5" s="229"/>
      <c r="U5" s="230"/>
      <c r="V5" s="7"/>
    </row>
    <row r="6" spans="1:22" ht="15" customHeight="1" x14ac:dyDescent="0.15">
      <c r="A6" s="7"/>
      <c r="B6" s="185"/>
      <c r="C6" s="186"/>
      <c r="D6" s="187"/>
      <c r="E6" s="194"/>
      <c r="F6" s="195"/>
      <c r="G6" s="195"/>
      <c r="H6" s="195"/>
      <c r="I6" s="195"/>
      <c r="J6" s="196"/>
      <c r="K6" s="244"/>
      <c r="L6" s="245"/>
      <c r="M6" s="237"/>
      <c r="N6" s="238"/>
      <c r="O6" s="238"/>
      <c r="P6" s="239"/>
      <c r="Q6" s="199"/>
      <c r="R6" s="199"/>
      <c r="S6" s="199"/>
      <c r="T6" s="229"/>
      <c r="U6" s="230"/>
      <c r="V6" s="7"/>
    </row>
    <row r="7" spans="1:22" ht="16.5" customHeight="1" x14ac:dyDescent="0.15">
      <c r="A7" s="7"/>
      <c r="B7" s="153" t="s">
        <v>46</v>
      </c>
      <c r="C7" s="155"/>
      <c r="D7" s="221" t="s">
        <v>47</v>
      </c>
      <c r="E7" s="222"/>
      <c r="F7" s="222"/>
      <c r="G7" s="222"/>
      <c r="H7" s="222"/>
      <c r="I7" s="222"/>
      <c r="J7" s="223"/>
      <c r="K7" s="210"/>
      <c r="L7" s="211"/>
      <c r="M7" s="59" t="s">
        <v>48</v>
      </c>
      <c r="N7" s="69">
        <v>1</v>
      </c>
      <c r="O7" s="59">
        <f>IF(O$8&lt;&gt;0,N7+1,0)</f>
        <v>2</v>
      </c>
      <c r="P7" s="59">
        <f t="shared" ref="P7:U7" si="0">IF(P$8&lt;&gt;0,O7+1,0)</f>
        <v>3</v>
      </c>
      <c r="Q7" s="59">
        <f t="shared" si="0"/>
        <v>0</v>
      </c>
      <c r="R7" s="59">
        <f t="shared" si="0"/>
        <v>0</v>
      </c>
      <c r="S7" s="59">
        <f t="shared" si="0"/>
        <v>0</v>
      </c>
      <c r="T7" s="59">
        <f t="shared" si="0"/>
        <v>0</v>
      </c>
      <c r="U7" s="60">
        <f t="shared" si="0"/>
        <v>0</v>
      </c>
      <c r="V7" s="7"/>
    </row>
    <row r="8" spans="1:22" ht="16.5" customHeight="1" x14ac:dyDescent="0.15">
      <c r="A8" s="7"/>
      <c r="B8" s="208"/>
      <c r="C8" s="209"/>
      <c r="D8" s="224"/>
      <c r="E8" s="225"/>
      <c r="F8" s="225"/>
      <c r="G8" s="225"/>
      <c r="H8" s="225"/>
      <c r="I8" s="225"/>
      <c r="J8" s="226"/>
      <c r="K8" s="212" t="s">
        <v>49</v>
      </c>
      <c r="L8" s="213"/>
      <c r="M8" s="70">
        <f>IF(M$10=0,0,$N$8)</f>
        <v>0</v>
      </c>
      <c r="N8" s="70">
        <f>$M$41</f>
        <v>177100000</v>
      </c>
      <c r="O8" s="71">
        <f>IF(O$10=0,0,$N$8)</f>
        <v>177100000</v>
      </c>
      <c r="P8" s="71">
        <f t="shared" ref="P8:U8" si="1">IF(P$10=0,0,$N$8)</f>
        <v>177100000</v>
      </c>
      <c r="Q8" s="71">
        <f t="shared" si="1"/>
        <v>0</v>
      </c>
      <c r="R8" s="71">
        <f t="shared" si="1"/>
        <v>0</v>
      </c>
      <c r="S8" s="71">
        <f t="shared" si="1"/>
        <v>0</v>
      </c>
      <c r="T8" s="71">
        <f t="shared" si="1"/>
        <v>0</v>
      </c>
      <c r="U8" s="72">
        <f t="shared" si="1"/>
        <v>0</v>
      </c>
      <c r="V8" s="7"/>
    </row>
    <row r="9" spans="1:22" ht="16.5" customHeight="1" x14ac:dyDescent="0.15">
      <c r="A9" s="7"/>
      <c r="B9" s="200" t="s">
        <v>50</v>
      </c>
      <c r="C9" s="201"/>
      <c r="D9" s="67" t="s">
        <v>51</v>
      </c>
      <c r="E9" s="10"/>
      <c r="F9" s="10"/>
      <c r="G9" s="10"/>
      <c r="H9" s="10" t="s">
        <v>52</v>
      </c>
      <c r="I9" s="10"/>
      <c r="J9" s="10"/>
      <c r="K9" s="204" t="s">
        <v>53</v>
      </c>
      <c r="L9" s="53" t="s">
        <v>54</v>
      </c>
      <c r="M9" s="68"/>
      <c r="N9" s="54">
        <f>IF(N$10=0,0,+N$10-M$10)</f>
        <v>32000000</v>
      </c>
      <c r="O9" s="40">
        <f>IF(O$10=0,0,+O$10-N$10)</f>
        <v>92000000</v>
      </c>
      <c r="P9" s="40">
        <f t="shared" ref="P9:U9" si="2">IF(P$10=0,0,+P$10-O$10)</f>
        <v>37000000</v>
      </c>
      <c r="Q9" s="40">
        <f t="shared" si="2"/>
        <v>0</v>
      </c>
      <c r="R9" s="40">
        <f t="shared" si="2"/>
        <v>0</v>
      </c>
      <c r="S9" s="40">
        <f t="shared" si="2"/>
        <v>0</v>
      </c>
      <c r="T9" s="40">
        <f t="shared" si="2"/>
        <v>0</v>
      </c>
      <c r="U9" s="41">
        <f t="shared" si="2"/>
        <v>0</v>
      </c>
      <c r="V9" s="7"/>
    </row>
    <row r="10" spans="1:22" ht="16.5" customHeight="1" x14ac:dyDescent="0.15">
      <c r="A10" s="7"/>
      <c r="B10" s="202"/>
      <c r="C10" s="203"/>
      <c r="D10" s="206">
        <v>45474</v>
      </c>
      <c r="E10" s="207"/>
      <c r="F10" s="207"/>
      <c r="G10" s="11" t="s">
        <v>55</v>
      </c>
      <c r="H10" s="220">
        <v>45565</v>
      </c>
      <c r="I10" s="220"/>
      <c r="J10" s="220"/>
      <c r="K10" s="205"/>
      <c r="L10" s="55" t="s">
        <v>56</v>
      </c>
      <c r="M10" s="73">
        <v>0</v>
      </c>
      <c r="N10" s="43">
        <f>+N$39</f>
        <v>32000000</v>
      </c>
      <c r="O10" s="44">
        <f>+O$39</f>
        <v>124000000</v>
      </c>
      <c r="P10" s="44">
        <f t="shared" ref="P10:U10" si="3">+P$39</f>
        <v>161000000</v>
      </c>
      <c r="Q10" s="44">
        <f t="shared" si="3"/>
        <v>0</v>
      </c>
      <c r="R10" s="44">
        <f t="shared" si="3"/>
        <v>0</v>
      </c>
      <c r="S10" s="44">
        <f t="shared" si="3"/>
        <v>0</v>
      </c>
      <c r="T10" s="44">
        <f t="shared" si="3"/>
        <v>0</v>
      </c>
      <c r="U10" s="45">
        <f t="shared" si="3"/>
        <v>0</v>
      </c>
      <c r="V10" s="7"/>
    </row>
    <row r="11" spans="1:22" ht="16.5" customHeight="1" x14ac:dyDescent="0.15">
      <c r="A11" s="7"/>
      <c r="B11" s="202"/>
      <c r="C11" s="203"/>
      <c r="D11" s="52"/>
      <c r="E11" s="18"/>
      <c r="F11" s="18"/>
      <c r="G11" s="18"/>
      <c r="H11" s="18"/>
      <c r="I11" s="18"/>
      <c r="J11" s="18"/>
      <c r="K11" s="205"/>
      <c r="L11" s="51" t="s">
        <v>57</v>
      </c>
      <c r="M11" s="56">
        <f t="shared" ref="M11:U11" si="4">IF($M$39=0,0,+M10/$M$39)</f>
        <v>0</v>
      </c>
      <c r="N11" s="56">
        <f t="shared" si="4"/>
        <v>0.19875776397515527</v>
      </c>
      <c r="O11" s="57">
        <f t="shared" si="4"/>
        <v>0.77018633540372672</v>
      </c>
      <c r="P11" s="57">
        <f t="shared" si="4"/>
        <v>1</v>
      </c>
      <c r="Q11" s="57">
        <f t="shared" si="4"/>
        <v>0</v>
      </c>
      <c r="R11" s="57">
        <f t="shared" si="4"/>
        <v>0</v>
      </c>
      <c r="S11" s="57">
        <f t="shared" si="4"/>
        <v>0</v>
      </c>
      <c r="T11" s="57">
        <f t="shared" si="4"/>
        <v>0</v>
      </c>
      <c r="U11" s="58">
        <f t="shared" si="4"/>
        <v>0</v>
      </c>
      <c r="V11" s="7"/>
    </row>
    <row r="12" spans="1:22" ht="16.5" customHeight="1" x14ac:dyDescent="0.15">
      <c r="A12" s="7"/>
      <c r="B12" s="214"/>
      <c r="C12" s="215"/>
      <c r="D12" s="26"/>
      <c r="E12" s="26"/>
      <c r="F12" s="26"/>
      <c r="G12" s="26"/>
      <c r="H12" s="26"/>
      <c r="I12" s="26"/>
      <c r="J12" s="102"/>
      <c r="K12" s="218" t="s">
        <v>58</v>
      </c>
      <c r="L12" s="74" t="s">
        <v>54</v>
      </c>
      <c r="M12" s="68"/>
      <c r="N12" s="75">
        <f>IF(N$13=0,0,+N$13-M$13)</f>
        <v>35200000</v>
      </c>
      <c r="O12" s="76">
        <f>IF(O$13=0,0,+O$13-N$13)</f>
        <v>101200000</v>
      </c>
      <c r="P12" s="76">
        <f t="shared" ref="P12:U12" si="5">IF(P$13=0,0,+P$13-O$13)</f>
        <v>40700000</v>
      </c>
      <c r="Q12" s="76">
        <f t="shared" si="5"/>
        <v>0</v>
      </c>
      <c r="R12" s="76">
        <f t="shared" si="5"/>
        <v>0</v>
      </c>
      <c r="S12" s="76">
        <f t="shared" si="5"/>
        <v>0</v>
      </c>
      <c r="T12" s="76">
        <f t="shared" si="5"/>
        <v>0</v>
      </c>
      <c r="U12" s="77">
        <f t="shared" si="5"/>
        <v>0</v>
      </c>
      <c r="V12" s="7"/>
    </row>
    <row r="13" spans="1:22" ht="16.5" customHeight="1" x14ac:dyDescent="0.15">
      <c r="A13" s="7"/>
      <c r="B13" s="216"/>
      <c r="C13" s="217"/>
      <c r="D13" s="103"/>
      <c r="E13" s="103"/>
      <c r="F13" s="103"/>
      <c r="G13" s="103"/>
      <c r="H13" s="103"/>
      <c r="I13" s="103"/>
      <c r="J13" s="104"/>
      <c r="K13" s="219"/>
      <c r="L13" s="51" t="s">
        <v>56</v>
      </c>
      <c r="M13" s="14">
        <f>+$M$10+ROUNDDOWN(+$M$10*$I$40/100,0)</f>
        <v>0</v>
      </c>
      <c r="N13" s="14">
        <f>+N$41</f>
        <v>35200000</v>
      </c>
      <c r="O13" s="12">
        <f>+O$41</f>
        <v>136400000</v>
      </c>
      <c r="P13" s="12">
        <f t="shared" ref="P13:U13" si="6">+P$41</f>
        <v>177100000</v>
      </c>
      <c r="Q13" s="12">
        <f t="shared" si="6"/>
        <v>0</v>
      </c>
      <c r="R13" s="12">
        <f t="shared" si="6"/>
        <v>0</v>
      </c>
      <c r="S13" s="12">
        <f t="shared" si="6"/>
        <v>0</v>
      </c>
      <c r="T13" s="12">
        <f t="shared" si="6"/>
        <v>0</v>
      </c>
      <c r="U13" s="13">
        <f t="shared" si="6"/>
        <v>0</v>
      </c>
      <c r="V13" s="7"/>
    </row>
    <row r="14" spans="1:22" ht="6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4"/>
      <c r="N14" s="5"/>
      <c r="O14" s="5"/>
      <c r="P14" s="5"/>
      <c r="Q14" s="7"/>
      <c r="R14" s="7"/>
      <c r="S14" s="15"/>
      <c r="T14" s="15"/>
      <c r="U14" s="7"/>
      <c r="V14" s="7"/>
    </row>
    <row r="15" spans="1:22" ht="15.75" customHeight="1" x14ac:dyDescent="0.15">
      <c r="A15" s="7"/>
      <c r="B15" s="153" t="s">
        <v>59</v>
      </c>
      <c r="C15" s="154"/>
      <c r="D15" s="154"/>
      <c r="E15" s="155"/>
      <c r="F15" s="168" t="s">
        <v>60</v>
      </c>
      <c r="G15" s="154"/>
      <c r="H15" s="169"/>
      <c r="I15" s="159" t="s">
        <v>61</v>
      </c>
      <c r="J15" s="160"/>
      <c r="K15" s="160"/>
      <c r="L15" s="160"/>
      <c r="M15" s="161"/>
      <c r="N15" s="78">
        <v>45493</v>
      </c>
      <c r="O15" s="79">
        <v>45524</v>
      </c>
      <c r="P15" s="79">
        <v>45555</v>
      </c>
      <c r="Q15" s="79"/>
      <c r="R15" s="79"/>
      <c r="S15" s="79"/>
      <c r="T15" s="79"/>
      <c r="U15" s="80"/>
      <c r="V15" s="7"/>
    </row>
    <row r="16" spans="1:22" ht="15.75" customHeight="1" x14ac:dyDescent="0.15">
      <c r="A16" s="7"/>
      <c r="B16" s="156"/>
      <c r="C16" s="157"/>
      <c r="D16" s="157"/>
      <c r="E16" s="158"/>
      <c r="F16" s="170"/>
      <c r="G16" s="157"/>
      <c r="H16" s="171"/>
      <c r="I16" s="112" t="s">
        <v>62</v>
      </c>
      <c r="J16" s="64" t="s">
        <v>63</v>
      </c>
      <c r="K16" s="146" t="s">
        <v>64</v>
      </c>
      <c r="L16" s="147"/>
      <c r="M16" s="64" t="s">
        <v>65</v>
      </c>
      <c r="N16" s="20" t="str">
        <f>IF(N15=0,"","出来高累計")</f>
        <v>出来高累計</v>
      </c>
      <c r="O16" s="21" t="str">
        <f t="shared" ref="O16:U16" si="7">IF(O15=0,"","出来高累計")</f>
        <v>出来高累計</v>
      </c>
      <c r="P16" s="21" t="str">
        <f t="shared" si="7"/>
        <v>出来高累計</v>
      </c>
      <c r="Q16" s="21" t="str">
        <f t="shared" si="7"/>
        <v/>
      </c>
      <c r="R16" s="21" t="str">
        <f t="shared" si="7"/>
        <v/>
      </c>
      <c r="S16" s="21" t="str">
        <f t="shared" si="7"/>
        <v/>
      </c>
      <c r="T16" s="21" t="str">
        <f t="shared" si="7"/>
        <v/>
      </c>
      <c r="U16" s="22" t="str">
        <f t="shared" si="7"/>
        <v/>
      </c>
      <c r="V16" s="7"/>
    </row>
    <row r="17" spans="1:22" ht="15.75" customHeight="1" x14ac:dyDescent="0.15">
      <c r="A17" s="7"/>
      <c r="B17" s="172"/>
      <c r="C17" s="131"/>
      <c r="D17" s="131"/>
      <c r="E17" s="173"/>
      <c r="F17" s="130"/>
      <c r="G17" s="131"/>
      <c r="H17" s="132"/>
      <c r="I17" s="98"/>
      <c r="J17" s="99"/>
      <c r="K17" s="144"/>
      <c r="L17" s="145"/>
      <c r="M17" s="63">
        <v>0</v>
      </c>
      <c r="N17" s="107">
        <v>1</v>
      </c>
      <c r="O17" s="108">
        <v>1</v>
      </c>
      <c r="P17" s="108">
        <v>1</v>
      </c>
      <c r="Q17" s="108"/>
      <c r="R17" s="108"/>
      <c r="S17" s="108"/>
      <c r="T17" s="108"/>
      <c r="U17" s="109"/>
      <c r="V17" s="7"/>
    </row>
    <row r="18" spans="1:22" ht="15.75" customHeight="1" x14ac:dyDescent="0.15">
      <c r="A18" s="7"/>
      <c r="B18" s="151" t="s">
        <v>66</v>
      </c>
      <c r="C18" s="134"/>
      <c r="D18" s="134"/>
      <c r="E18" s="152"/>
      <c r="F18" s="133"/>
      <c r="G18" s="134"/>
      <c r="H18" s="135"/>
      <c r="I18" s="105">
        <v>1</v>
      </c>
      <c r="J18" s="85" t="s">
        <v>67</v>
      </c>
      <c r="K18" s="136">
        <v>30000000</v>
      </c>
      <c r="L18" s="137"/>
      <c r="M18" s="62">
        <f>+I18*K18</f>
        <v>30000000</v>
      </c>
      <c r="N18" s="14">
        <f>IF(N17=0,0,ROUNDDOWN(N17*$K18,0))</f>
        <v>30000000</v>
      </c>
      <c r="O18" s="12">
        <f t="shared" ref="O18:U18" si="8">IF(O17=0,0,ROUNDDOWN(O17*$K18,0))</f>
        <v>30000000</v>
      </c>
      <c r="P18" s="12">
        <f t="shared" si="8"/>
        <v>30000000</v>
      </c>
      <c r="Q18" s="12">
        <f t="shared" si="8"/>
        <v>0</v>
      </c>
      <c r="R18" s="12">
        <f t="shared" si="8"/>
        <v>0</v>
      </c>
      <c r="S18" s="12">
        <f t="shared" si="8"/>
        <v>0</v>
      </c>
      <c r="T18" s="12">
        <f t="shared" si="8"/>
        <v>0</v>
      </c>
      <c r="U18" s="13">
        <f t="shared" si="8"/>
        <v>0</v>
      </c>
      <c r="V18" s="7"/>
    </row>
    <row r="19" spans="1:22" ht="15.75" customHeight="1" x14ac:dyDescent="0.15">
      <c r="A19" s="7"/>
      <c r="B19" s="172"/>
      <c r="C19" s="131"/>
      <c r="D19" s="131"/>
      <c r="E19" s="173"/>
      <c r="F19" s="130"/>
      <c r="G19" s="131"/>
      <c r="H19" s="132"/>
      <c r="I19" s="106"/>
      <c r="J19" s="99"/>
      <c r="K19" s="144"/>
      <c r="L19" s="145"/>
      <c r="M19" s="63">
        <v>0</v>
      </c>
      <c r="N19" s="107">
        <v>0</v>
      </c>
      <c r="O19" s="108">
        <v>9000</v>
      </c>
      <c r="P19" s="108">
        <v>12505</v>
      </c>
      <c r="Q19" s="108"/>
      <c r="R19" s="108"/>
      <c r="S19" s="108"/>
      <c r="T19" s="108"/>
      <c r="U19" s="109"/>
      <c r="V19" s="7"/>
    </row>
    <row r="20" spans="1:22" ht="15.75" customHeight="1" x14ac:dyDescent="0.15">
      <c r="A20" s="7"/>
      <c r="B20" s="151" t="s">
        <v>68</v>
      </c>
      <c r="C20" s="134"/>
      <c r="D20" s="134"/>
      <c r="E20" s="152"/>
      <c r="F20" s="133"/>
      <c r="G20" s="134"/>
      <c r="H20" s="135"/>
      <c r="I20" s="105">
        <v>12505</v>
      </c>
      <c r="J20" s="85" t="s">
        <v>69</v>
      </c>
      <c r="K20" s="136">
        <v>10000</v>
      </c>
      <c r="L20" s="137"/>
      <c r="M20" s="62">
        <f>+I20*K20</f>
        <v>125050000</v>
      </c>
      <c r="N20" s="14">
        <f>IF(N19=0,0,ROUNDDOWN(N19*$K20,0))</f>
        <v>0</v>
      </c>
      <c r="O20" s="12">
        <f t="shared" ref="O20" si="9">IF(O19=0,0,ROUNDDOWN(O19*$K20,0))</f>
        <v>90000000</v>
      </c>
      <c r="P20" s="12">
        <f t="shared" ref="P20" si="10">IF(P19=0,0,ROUNDDOWN(P19*$K20,0))</f>
        <v>125050000</v>
      </c>
      <c r="Q20" s="12">
        <f t="shared" ref="Q20" si="11">IF(Q19=0,0,ROUNDDOWN(Q19*$K20,0))</f>
        <v>0</v>
      </c>
      <c r="R20" s="12">
        <f t="shared" ref="R20" si="12">IF(R19=0,0,ROUNDDOWN(R19*$K20,0))</f>
        <v>0</v>
      </c>
      <c r="S20" s="12">
        <f t="shared" ref="S20" si="13">IF(S19=0,0,ROUNDDOWN(S19*$K20,0))</f>
        <v>0</v>
      </c>
      <c r="T20" s="12">
        <f t="shared" ref="T20" si="14">IF(T19=0,0,ROUNDDOWN(T19*$K20,0))</f>
        <v>0</v>
      </c>
      <c r="U20" s="13">
        <f t="shared" ref="U20" si="15">IF(U19=0,0,ROUNDDOWN(U19*$K20,0))</f>
        <v>0</v>
      </c>
      <c r="V20" s="7"/>
    </row>
    <row r="21" spans="1:22" ht="15.75" customHeight="1" x14ac:dyDescent="0.15">
      <c r="A21" s="7"/>
      <c r="B21" s="172"/>
      <c r="C21" s="131"/>
      <c r="D21" s="131"/>
      <c r="E21" s="173"/>
      <c r="F21" s="130"/>
      <c r="G21" s="131"/>
      <c r="H21" s="132"/>
      <c r="I21" s="106"/>
      <c r="J21" s="99"/>
      <c r="K21" s="144"/>
      <c r="L21" s="145"/>
      <c r="M21" s="63">
        <v>0</v>
      </c>
      <c r="N21" s="107">
        <v>1</v>
      </c>
      <c r="O21" s="108">
        <v>2</v>
      </c>
      <c r="P21" s="108">
        <v>3</v>
      </c>
      <c r="Q21" s="108"/>
      <c r="R21" s="108"/>
      <c r="S21" s="108"/>
      <c r="T21" s="108"/>
      <c r="U21" s="109"/>
      <c r="V21" s="7"/>
    </row>
    <row r="22" spans="1:22" ht="15.75" customHeight="1" x14ac:dyDescent="0.15">
      <c r="A22" s="7"/>
      <c r="B22" s="151" t="s">
        <v>70</v>
      </c>
      <c r="C22" s="134"/>
      <c r="D22" s="134"/>
      <c r="E22" s="152"/>
      <c r="F22" s="133"/>
      <c r="G22" s="134"/>
      <c r="H22" s="135"/>
      <c r="I22" s="105">
        <v>3</v>
      </c>
      <c r="J22" s="85" t="s">
        <v>71</v>
      </c>
      <c r="K22" s="136">
        <v>2000000</v>
      </c>
      <c r="L22" s="137"/>
      <c r="M22" s="62">
        <f>+I22*K22</f>
        <v>6000000</v>
      </c>
      <c r="N22" s="14">
        <f>IF(N21=0,0,ROUNDDOWN(N21*$K22,0))</f>
        <v>2000000</v>
      </c>
      <c r="O22" s="12">
        <f t="shared" ref="O22" si="16">IF(O21=0,0,ROUNDDOWN(O21*$K22,0))</f>
        <v>4000000</v>
      </c>
      <c r="P22" s="12">
        <f t="shared" ref="P22" si="17">IF(P21=0,0,ROUNDDOWN(P21*$K22,0))</f>
        <v>6000000</v>
      </c>
      <c r="Q22" s="12">
        <f t="shared" ref="Q22" si="18">IF(Q21=0,0,ROUNDDOWN(Q21*$K22,0))</f>
        <v>0</v>
      </c>
      <c r="R22" s="12">
        <f t="shared" ref="R22" si="19">IF(R21=0,0,ROUNDDOWN(R21*$K22,0))</f>
        <v>0</v>
      </c>
      <c r="S22" s="12">
        <f t="shared" ref="S22" si="20">IF(S21=0,0,ROUNDDOWN(S21*$K22,0))</f>
        <v>0</v>
      </c>
      <c r="T22" s="12">
        <f t="shared" ref="T22" si="21">IF(T21=0,0,ROUNDDOWN(T21*$K22,0))</f>
        <v>0</v>
      </c>
      <c r="U22" s="13">
        <f t="shared" ref="U22" si="22">IF(U21=0,0,ROUNDDOWN(U21*$K22,0))</f>
        <v>0</v>
      </c>
      <c r="V22" s="7"/>
    </row>
    <row r="23" spans="1:22" ht="15.75" customHeight="1" x14ac:dyDescent="0.15">
      <c r="A23" s="7"/>
      <c r="B23" s="172"/>
      <c r="C23" s="131"/>
      <c r="D23" s="131"/>
      <c r="E23" s="173"/>
      <c r="F23" s="130"/>
      <c r="G23" s="131"/>
      <c r="H23" s="132"/>
      <c r="I23" s="106"/>
      <c r="J23" s="99"/>
      <c r="K23" s="144"/>
      <c r="L23" s="145"/>
      <c r="M23" s="63">
        <v>0</v>
      </c>
      <c r="N23" s="107"/>
      <c r="O23" s="108"/>
      <c r="P23" s="108">
        <v>1</v>
      </c>
      <c r="Q23" s="108"/>
      <c r="R23" s="108"/>
      <c r="S23" s="108"/>
      <c r="T23" s="108"/>
      <c r="U23" s="109"/>
      <c r="V23" s="7"/>
    </row>
    <row r="24" spans="1:22" ht="15.75" customHeight="1" x14ac:dyDescent="0.15">
      <c r="A24" s="7"/>
      <c r="B24" s="151" t="s">
        <v>72</v>
      </c>
      <c r="C24" s="134"/>
      <c r="D24" s="134"/>
      <c r="E24" s="152"/>
      <c r="F24" s="133"/>
      <c r="G24" s="134"/>
      <c r="H24" s="135"/>
      <c r="I24" s="105">
        <v>1</v>
      </c>
      <c r="J24" s="85" t="s">
        <v>67</v>
      </c>
      <c r="K24" s="136">
        <v>-50000</v>
      </c>
      <c r="L24" s="137"/>
      <c r="M24" s="62">
        <f>+I24*K24</f>
        <v>-50000</v>
      </c>
      <c r="N24" s="14">
        <f>IF(N23=0,0,ROUNDDOWN(N23*$K24,0))</f>
        <v>0</v>
      </c>
      <c r="O24" s="12">
        <f t="shared" ref="O24:O36" si="23">IF(O23=0,0,ROUNDDOWN(O23*$K24,0))</f>
        <v>0</v>
      </c>
      <c r="P24" s="12">
        <f t="shared" ref="P24:P36" si="24">IF(P23=0,0,ROUNDDOWN(P23*$K24,0))</f>
        <v>-50000</v>
      </c>
      <c r="Q24" s="12">
        <f t="shared" ref="Q24:Q36" si="25">IF(Q23=0,0,ROUNDDOWN(Q23*$K24,0))</f>
        <v>0</v>
      </c>
      <c r="R24" s="12">
        <f t="shared" ref="R24:R36" si="26">IF(R23=0,0,ROUNDDOWN(R23*$K24,0))</f>
        <v>0</v>
      </c>
      <c r="S24" s="12">
        <f t="shared" ref="S24:S36" si="27">IF(S23=0,0,ROUNDDOWN(S23*$K24,0))</f>
        <v>0</v>
      </c>
      <c r="T24" s="12">
        <f t="shared" ref="T24:T36" si="28">IF(T23=0,0,ROUNDDOWN(T23*$K24,0))</f>
        <v>0</v>
      </c>
      <c r="U24" s="13">
        <f t="shared" ref="U24:U36" si="29">IF(U23=0,0,ROUNDDOWN(U23*$K24,0))</f>
        <v>0</v>
      </c>
      <c r="V24" s="7"/>
    </row>
    <row r="25" spans="1:22" ht="15.75" customHeight="1" x14ac:dyDescent="0.15">
      <c r="A25" s="7"/>
      <c r="B25" s="172"/>
      <c r="C25" s="131"/>
      <c r="D25" s="131"/>
      <c r="E25" s="173"/>
      <c r="F25" s="130"/>
      <c r="G25" s="131"/>
      <c r="H25" s="132"/>
      <c r="I25" s="106"/>
      <c r="J25" s="99"/>
      <c r="K25" s="144"/>
      <c r="L25" s="145"/>
      <c r="M25" s="63">
        <v>0</v>
      </c>
      <c r="N25" s="107"/>
      <c r="O25" s="108"/>
      <c r="P25" s="108"/>
      <c r="Q25" s="108"/>
      <c r="R25" s="108"/>
      <c r="S25" s="108"/>
      <c r="T25" s="108"/>
      <c r="U25" s="109"/>
      <c r="V25" s="7"/>
    </row>
    <row r="26" spans="1:22" ht="15.75" customHeight="1" x14ac:dyDescent="0.15">
      <c r="A26" s="7"/>
      <c r="B26" s="151"/>
      <c r="C26" s="134"/>
      <c r="D26" s="134"/>
      <c r="E26" s="152"/>
      <c r="F26" s="133"/>
      <c r="G26" s="134"/>
      <c r="H26" s="135"/>
      <c r="I26" s="105"/>
      <c r="J26" s="85"/>
      <c r="K26" s="136"/>
      <c r="L26" s="137"/>
      <c r="M26" s="62">
        <f>+I26*K26</f>
        <v>0</v>
      </c>
      <c r="N26" s="14">
        <f t="shared" ref="N26" si="30">IF(N25=0,0,ROUNDDOWN(N25*$K26,0))</f>
        <v>0</v>
      </c>
      <c r="O26" s="12">
        <f t="shared" si="23"/>
        <v>0</v>
      </c>
      <c r="P26" s="12">
        <f t="shared" si="24"/>
        <v>0</v>
      </c>
      <c r="Q26" s="12">
        <f t="shared" si="25"/>
        <v>0</v>
      </c>
      <c r="R26" s="12">
        <f t="shared" si="26"/>
        <v>0</v>
      </c>
      <c r="S26" s="12">
        <f t="shared" si="27"/>
        <v>0</v>
      </c>
      <c r="T26" s="12">
        <f t="shared" si="28"/>
        <v>0</v>
      </c>
      <c r="U26" s="13">
        <f t="shared" si="29"/>
        <v>0</v>
      </c>
      <c r="V26" s="7"/>
    </row>
    <row r="27" spans="1:22" ht="15.75" customHeight="1" x14ac:dyDescent="0.15">
      <c r="A27" s="7"/>
      <c r="B27" s="172"/>
      <c r="C27" s="131"/>
      <c r="D27" s="131"/>
      <c r="E27" s="173"/>
      <c r="F27" s="130"/>
      <c r="G27" s="131"/>
      <c r="H27" s="132"/>
      <c r="I27" s="98"/>
      <c r="J27" s="99"/>
      <c r="K27" s="144"/>
      <c r="L27" s="145"/>
      <c r="M27" s="63">
        <v>0</v>
      </c>
      <c r="N27" s="107"/>
      <c r="O27" s="108"/>
      <c r="P27" s="108"/>
      <c r="Q27" s="108"/>
      <c r="R27" s="108"/>
      <c r="S27" s="108"/>
      <c r="T27" s="108"/>
      <c r="U27" s="109"/>
      <c r="V27" s="7"/>
    </row>
    <row r="28" spans="1:22" ht="15.75" customHeight="1" x14ac:dyDescent="0.15">
      <c r="A28" s="7"/>
      <c r="B28" s="151"/>
      <c r="C28" s="134"/>
      <c r="D28" s="134"/>
      <c r="E28" s="152"/>
      <c r="F28" s="133"/>
      <c r="G28" s="134"/>
      <c r="H28" s="135"/>
      <c r="I28" s="84"/>
      <c r="J28" s="85"/>
      <c r="K28" s="136"/>
      <c r="L28" s="137"/>
      <c r="M28" s="62">
        <f>+I28*K28</f>
        <v>0</v>
      </c>
      <c r="N28" s="14">
        <f t="shared" ref="N28" si="31">IF(N27=0,0,ROUNDDOWN(N27*$K28,0))</f>
        <v>0</v>
      </c>
      <c r="O28" s="12">
        <f t="shared" si="23"/>
        <v>0</v>
      </c>
      <c r="P28" s="12">
        <f t="shared" si="24"/>
        <v>0</v>
      </c>
      <c r="Q28" s="12">
        <f t="shared" si="25"/>
        <v>0</v>
      </c>
      <c r="R28" s="12">
        <f t="shared" si="26"/>
        <v>0</v>
      </c>
      <c r="S28" s="12">
        <f t="shared" si="27"/>
        <v>0</v>
      </c>
      <c r="T28" s="12">
        <f t="shared" si="28"/>
        <v>0</v>
      </c>
      <c r="U28" s="13">
        <f t="shared" si="29"/>
        <v>0</v>
      </c>
      <c r="V28" s="7"/>
    </row>
    <row r="29" spans="1:22" ht="15.75" customHeight="1" x14ac:dyDescent="0.15">
      <c r="A29" s="7"/>
      <c r="B29" s="172"/>
      <c r="C29" s="131"/>
      <c r="D29" s="131"/>
      <c r="E29" s="173"/>
      <c r="F29" s="130"/>
      <c r="G29" s="131"/>
      <c r="H29" s="132"/>
      <c r="I29" s="98"/>
      <c r="J29" s="99"/>
      <c r="K29" s="144"/>
      <c r="L29" s="145"/>
      <c r="M29" s="63">
        <v>0</v>
      </c>
      <c r="N29" s="107"/>
      <c r="O29" s="108"/>
      <c r="P29" s="108"/>
      <c r="Q29" s="108"/>
      <c r="R29" s="108"/>
      <c r="S29" s="108"/>
      <c r="T29" s="108"/>
      <c r="U29" s="109"/>
      <c r="V29" s="7"/>
    </row>
    <row r="30" spans="1:22" ht="15.75" customHeight="1" x14ac:dyDescent="0.15">
      <c r="A30" s="7"/>
      <c r="B30" s="151"/>
      <c r="C30" s="134"/>
      <c r="D30" s="134"/>
      <c r="E30" s="152"/>
      <c r="F30" s="133"/>
      <c r="G30" s="134"/>
      <c r="H30" s="135"/>
      <c r="I30" s="84"/>
      <c r="J30" s="85"/>
      <c r="K30" s="136"/>
      <c r="L30" s="137"/>
      <c r="M30" s="62">
        <f>+I30*K30</f>
        <v>0</v>
      </c>
      <c r="N30" s="14">
        <f t="shared" ref="N30" si="32">IF(N29=0,0,ROUNDDOWN(N29*$K30,0))</f>
        <v>0</v>
      </c>
      <c r="O30" s="12">
        <f t="shared" si="23"/>
        <v>0</v>
      </c>
      <c r="P30" s="12">
        <f t="shared" si="24"/>
        <v>0</v>
      </c>
      <c r="Q30" s="12">
        <f t="shared" si="25"/>
        <v>0</v>
      </c>
      <c r="R30" s="12">
        <f t="shared" si="26"/>
        <v>0</v>
      </c>
      <c r="S30" s="12">
        <f t="shared" si="27"/>
        <v>0</v>
      </c>
      <c r="T30" s="12">
        <f t="shared" si="28"/>
        <v>0</v>
      </c>
      <c r="U30" s="13">
        <f t="shared" si="29"/>
        <v>0</v>
      </c>
      <c r="V30" s="7"/>
    </row>
    <row r="31" spans="1:22" ht="15.75" customHeight="1" x14ac:dyDescent="0.15">
      <c r="A31" s="7"/>
      <c r="B31" s="172"/>
      <c r="C31" s="131"/>
      <c r="D31" s="131"/>
      <c r="E31" s="173"/>
      <c r="F31" s="130"/>
      <c r="G31" s="131"/>
      <c r="H31" s="132"/>
      <c r="I31" s="98"/>
      <c r="J31" s="99"/>
      <c r="K31" s="144"/>
      <c r="L31" s="145"/>
      <c r="M31" s="63">
        <v>0</v>
      </c>
      <c r="N31" s="107"/>
      <c r="O31" s="108"/>
      <c r="P31" s="108"/>
      <c r="Q31" s="108"/>
      <c r="R31" s="108"/>
      <c r="S31" s="108"/>
      <c r="T31" s="108"/>
      <c r="U31" s="109"/>
      <c r="V31" s="7"/>
    </row>
    <row r="32" spans="1:22" ht="15.75" customHeight="1" x14ac:dyDescent="0.15">
      <c r="A32" s="7"/>
      <c r="B32" s="151"/>
      <c r="C32" s="134"/>
      <c r="D32" s="134"/>
      <c r="E32" s="152"/>
      <c r="F32" s="133"/>
      <c r="G32" s="134"/>
      <c r="H32" s="135"/>
      <c r="I32" s="84"/>
      <c r="J32" s="85"/>
      <c r="K32" s="136"/>
      <c r="L32" s="137"/>
      <c r="M32" s="62">
        <f>+I32*K32</f>
        <v>0</v>
      </c>
      <c r="N32" s="14">
        <f t="shared" ref="N32" si="33">IF(N31=0,0,ROUNDDOWN(N31*$K32,0))</f>
        <v>0</v>
      </c>
      <c r="O32" s="12">
        <f t="shared" si="23"/>
        <v>0</v>
      </c>
      <c r="P32" s="12">
        <f t="shared" si="24"/>
        <v>0</v>
      </c>
      <c r="Q32" s="12">
        <f t="shared" si="25"/>
        <v>0</v>
      </c>
      <c r="R32" s="12">
        <f t="shared" si="26"/>
        <v>0</v>
      </c>
      <c r="S32" s="12">
        <f t="shared" si="27"/>
        <v>0</v>
      </c>
      <c r="T32" s="12">
        <f t="shared" si="28"/>
        <v>0</v>
      </c>
      <c r="U32" s="13">
        <f t="shared" si="29"/>
        <v>0</v>
      </c>
      <c r="V32" s="7"/>
    </row>
    <row r="33" spans="1:22" ht="15.75" customHeight="1" x14ac:dyDescent="0.15">
      <c r="A33" s="7"/>
      <c r="B33" s="172"/>
      <c r="C33" s="131"/>
      <c r="D33" s="131"/>
      <c r="E33" s="173"/>
      <c r="F33" s="130"/>
      <c r="G33" s="131"/>
      <c r="H33" s="132"/>
      <c r="I33" s="98"/>
      <c r="J33" s="99"/>
      <c r="K33" s="144"/>
      <c r="L33" s="145"/>
      <c r="M33" s="63">
        <v>0</v>
      </c>
      <c r="N33" s="107"/>
      <c r="O33" s="108"/>
      <c r="P33" s="108"/>
      <c r="Q33" s="108"/>
      <c r="R33" s="108"/>
      <c r="S33" s="108"/>
      <c r="T33" s="108"/>
      <c r="U33" s="109"/>
      <c r="V33" s="7"/>
    </row>
    <row r="34" spans="1:22" ht="15.75" customHeight="1" x14ac:dyDescent="0.15">
      <c r="A34" s="7"/>
      <c r="B34" s="151"/>
      <c r="C34" s="134"/>
      <c r="D34" s="134"/>
      <c r="E34" s="152"/>
      <c r="F34" s="133"/>
      <c r="G34" s="134"/>
      <c r="H34" s="135"/>
      <c r="I34" s="84"/>
      <c r="J34" s="85"/>
      <c r="K34" s="136"/>
      <c r="L34" s="137"/>
      <c r="M34" s="62">
        <f>+I34*K34</f>
        <v>0</v>
      </c>
      <c r="N34" s="14">
        <f t="shared" ref="N34" si="34">IF(N33=0,0,ROUNDDOWN(N33*$K34,0))</f>
        <v>0</v>
      </c>
      <c r="O34" s="12">
        <f t="shared" si="23"/>
        <v>0</v>
      </c>
      <c r="P34" s="12">
        <f t="shared" si="24"/>
        <v>0</v>
      </c>
      <c r="Q34" s="12">
        <f t="shared" si="25"/>
        <v>0</v>
      </c>
      <c r="R34" s="12">
        <f t="shared" si="26"/>
        <v>0</v>
      </c>
      <c r="S34" s="12">
        <f t="shared" si="27"/>
        <v>0</v>
      </c>
      <c r="T34" s="12">
        <f t="shared" si="28"/>
        <v>0</v>
      </c>
      <c r="U34" s="13">
        <f t="shared" si="29"/>
        <v>0</v>
      </c>
      <c r="V34" s="7"/>
    </row>
    <row r="35" spans="1:22" ht="15.75" customHeight="1" x14ac:dyDescent="0.15">
      <c r="A35" s="7"/>
      <c r="B35" s="172"/>
      <c r="C35" s="131"/>
      <c r="D35" s="131"/>
      <c r="E35" s="173"/>
      <c r="F35" s="130"/>
      <c r="G35" s="131"/>
      <c r="H35" s="132"/>
      <c r="I35" s="98"/>
      <c r="J35" s="99"/>
      <c r="K35" s="144"/>
      <c r="L35" s="145"/>
      <c r="M35" s="63">
        <v>0</v>
      </c>
      <c r="N35" s="107"/>
      <c r="O35" s="108"/>
      <c r="P35" s="108"/>
      <c r="Q35" s="108"/>
      <c r="R35" s="108"/>
      <c r="S35" s="108"/>
      <c r="T35" s="108"/>
      <c r="U35" s="109"/>
      <c r="V35" s="7"/>
    </row>
    <row r="36" spans="1:22" ht="15.75" customHeight="1" x14ac:dyDescent="0.15">
      <c r="A36" s="7"/>
      <c r="B36" s="151"/>
      <c r="C36" s="134"/>
      <c r="D36" s="134"/>
      <c r="E36" s="152"/>
      <c r="F36" s="133"/>
      <c r="G36" s="134"/>
      <c r="H36" s="135"/>
      <c r="I36" s="84"/>
      <c r="J36" s="85"/>
      <c r="K36" s="136"/>
      <c r="L36" s="137"/>
      <c r="M36" s="62">
        <f>+I36*K36</f>
        <v>0</v>
      </c>
      <c r="N36" s="14">
        <f t="shared" ref="N36" si="35">IF(N35=0,0,ROUNDDOWN(N35*$K36,0))</f>
        <v>0</v>
      </c>
      <c r="O36" s="12">
        <f t="shared" si="23"/>
        <v>0</v>
      </c>
      <c r="P36" s="12">
        <f t="shared" si="24"/>
        <v>0</v>
      </c>
      <c r="Q36" s="12">
        <f t="shared" si="25"/>
        <v>0</v>
      </c>
      <c r="R36" s="12">
        <f t="shared" si="26"/>
        <v>0</v>
      </c>
      <c r="S36" s="12">
        <f t="shared" si="27"/>
        <v>0</v>
      </c>
      <c r="T36" s="12">
        <f t="shared" si="28"/>
        <v>0</v>
      </c>
      <c r="U36" s="13">
        <f t="shared" si="29"/>
        <v>0</v>
      </c>
      <c r="V36" s="7"/>
    </row>
    <row r="37" spans="1:22" ht="17.25" customHeight="1" x14ac:dyDescent="0.15">
      <c r="A37" s="7"/>
      <c r="B37" s="148" t="str">
        <f>IF(M48&gt;0,"以　下　次　葉","")</f>
        <v/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50"/>
      <c r="V37" s="7"/>
    </row>
    <row r="38" spans="1:22" ht="6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3"/>
      <c r="L38" s="3"/>
      <c r="M38" s="4"/>
      <c r="N38" s="5"/>
      <c r="O38" s="5"/>
      <c r="P38" s="5"/>
      <c r="Q38" s="7"/>
      <c r="R38" s="7"/>
      <c r="S38" s="15"/>
      <c r="T38" s="15"/>
      <c r="U38" s="7"/>
      <c r="V38" s="7"/>
    </row>
    <row r="39" spans="1:22" ht="22.5" customHeight="1" x14ac:dyDescent="0.15">
      <c r="A39" s="7"/>
      <c r="B39" s="159" t="s">
        <v>73</v>
      </c>
      <c r="C39" s="160"/>
      <c r="D39" s="160"/>
      <c r="E39" s="160"/>
      <c r="F39" s="160"/>
      <c r="G39" s="160"/>
      <c r="H39" s="161"/>
      <c r="I39" s="37"/>
      <c r="J39" s="38"/>
      <c r="K39" s="138"/>
      <c r="L39" s="139"/>
      <c r="M39" s="66">
        <f>SUM(M17:M36)+SUM(M47:M198)</f>
        <v>161000000</v>
      </c>
      <c r="N39" s="39">
        <f t="shared" ref="N39:U39" si="36">SUMIF($M17:$M36,"&lt;&gt;0",N$17:N$36)+SUMIF($M47:$M198,"&lt;&gt;0",N$47:N$198)</f>
        <v>32000000</v>
      </c>
      <c r="O39" s="40">
        <f t="shared" si="36"/>
        <v>124000000</v>
      </c>
      <c r="P39" s="40">
        <f t="shared" si="36"/>
        <v>161000000</v>
      </c>
      <c r="Q39" s="40">
        <f t="shared" si="36"/>
        <v>0</v>
      </c>
      <c r="R39" s="40">
        <f t="shared" si="36"/>
        <v>0</v>
      </c>
      <c r="S39" s="40">
        <f t="shared" si="36"/>
        <v>0</v>
      </c>
      <c r="T39" s="40">
        <f t="shared" si="36"/>
        <v>0</v>
      </c>
      <c r="U39" s="41">
        <f t="shared" si="36"/>
        <v>0</v>
      </c>
      <c r="V39" s="7"/>
    </row>
    <row r="40" spans="1:22" ht="22.5" customHeight="1" x14ac:dyDescent="0.15">
      <c r="A40" s="7"/>
      <c r="B40" s="162" t="s">
        <v>74</v>
      </c>
      <c r="C40" s="163"/>
      <c r="D40" s="163"/>
      <c r="E40" s="163"/>
      <c r="F40" s="163"/>
      <c r="G40" s="163"/>
      <c r="H40" s="164"/>
      <c r="I40" s="86">
        <v>10</v>
      </c>
      <c r="J40" s="42" t="s">
        <v>75</v>
      </c>
      <c r="K40" s="140"/>
      <c r="L40" s="141"/>
      <c r="M40" s="65">
        <f>ROUNDDOWN(+M39*$I$40/100,0)</f>
        <v>16100000</v>
      </c>
      <c r="N40" s="43">
        <f>ROUNDDOWN(+N$39*$I$40/100,0)</f>
        <v>3200000</v>
      </c>
      <c r="O40" s="44">
        <f t="shared" ref="O40:U40" si="37">ROUNDDOWN(+O$39*$I$40/100,0)</f>
        <v>12400000</v>
      </c>
      <c r="P40" s="44">
        <f t="shared" si="37"/>
        <v>16100000</v>
      </c>
      <c r="Q40" s="44">
        <f t="shared" si="37"/>
        <v>0</v>
      </c>
      <c r="R40" s="44">
        <f t="shared" si="37"/>
        <v>0</v>
      </c>
      <c r="S40" s="44">
        <f t="shared" si="37"/>
        <v>0</v>
      </c>
      <c r="T40" s="44">
        <f t="shared" si="37"/>
        <v>0</v>
      </c>
      <c r="U40" s="45">
        <f t="shared" si="37"/>
        <v>0</v>
      </c>
      <c r="V40" s="7"/>
    </row>
    <row r="41" spans="1:22" ht="22.5" customHeight="1" x14ac:dyDescent="0.15">
      <c r="A41" s="7"/>
      <c r="B41" s="165" t="s">
        <v>76</v>
      </c>
      <c r="C41" s="166"/>
      <c r="D41" s="166"/>
      <c r="E41" s="166"/>
      <c r="F41" s="166"/>
      <c r="G41" s="166"/>
      <c r="H41" s="167"/>
      <c r="I41" s="87"/>
      <c r="J41" s="88"/>
      <c r="K41" s="142"/>
      <c r="L41" s="143"/>
      <c r="M41" s="89">
        <f>SUM(M39:M40)</f>
        <v>177100000</v>
      </c>
      <c r="N41" s="14">
        <f>SUM(N$39:N$40)</f>
        <v>35200000</v>
      </c>
      <c r="O41" s="12">
        <f t="shared" ref="O41:U41" si="38">SUM(O$39:O$40)</f>
        <v>136400000</v>
      </c>
      <c r="P41" s="12">
        <f t="shared" si="38"/>
        <v>177100000</v>
      </c>
      <c r="Q41" s="12">
        <f t="shared" si="38"/>
        <v>0</v>
      </c>
      <c r="R41" s="12">
        <f t="shared" si="38"/>
        <v>0</v>
      </c>
      <c r="S41" s="12">
        <f t="shared" si="38"/>
        <v>0</v>
      </c>
      <c r="T41" s="12">
        <f t="shared" si="38"/>
        <v>0</v>
      </c>
      <c r="U41" s="13">
        <f t="shared" si="38"/>
        <v>0</v>
      </c>
      <c r="V41" s="7"/>
    </row>
    <row r="42" spans="1:22" ht="6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3"/>
      <c r="L42" s="3"/>
      <c r="M42" s="4"/>
      <c r="N42" s="5"/>
      <c r="O42" s="5"/>
      <c r="P42" s="5"/>
      <c r="Q42" s="7"/>
      <c r="R42" s="7"/>
      <c r="S42" s="15"/>
      <c r="T42" s="15"/>
      <c r="U42" s="7"/>
      <c r="V42" s="7"/>
    </row>
    <row r="43" spans="1:22" ht="30" customHeight="1" x14ac:dyDescent="0.15">
      <c r="A43" s="7"/>
      <c r="B43" s="3" t="s">
        <v>77</v>
      </c>
      <c r="C43" s="4"/>
      <c r="D43" s="4"/>
      <c r="E43" s="4"/>
      <c r="F43" s="4"/>
      <c r="G43" s="4"/>
      <c r="H43" s="4"/>
      <c r="I43" s="4"/>
      <c r="J43" s="4"/>
      <c r="K43" s="3"/>
      <c r="L43" s="3"/>
      <c r="M43" s="4"/>
      <c r="N43" s="5"/>
      <c r="O43" s="5"/>
      <c r="P43" s="5"/>
      <c r="Q43" s="4"/>
      <c r="R43" s="4"/>
      <c r="S43" s="6"/>
      <c r="T43" s="6"/>
      <c r="U43" s="4"/>
      <c r="V43" s="7"/>
    </row>
    <row r="44" spans="1:22" ht="9" customHeight="1" x14ac:dyDescent="0.15">
      <c r="A44" s="7"/>
      <c r="B44" s="3"/>
      <c r="C44" s="4"/>
      <c r="D44" s="4"/>
      <c r="E44" s="4"/>
      <c r="F44" s="4"/>
      <c r="G44" s="4"/>
      <c r="H44" s="4"/>
      <c r="I44" s="4"/>
      <c r="J44" s="4"/>
      <c r="K44" s="3"/>
      <c r="L44" s="3"/>
      <c r="M44" s="4"/>
      <c r="N44" s="5"/>
      <c r="O44" s="5"/>
      <c r="P44" s="5"/>
      <c r="Q44" s="4"/>
      <c r="R44" s="7"/>
      <c r="S44" s="8"/>
      <c r="T44" s="8"/>
      <c r="U44" s="9"/>
      <c r="V44" s="7"/>
    </row>
    <row r="45" spans="1:22" ht="15.75" customHeight="1" x14ac:dyDescent="0.15">
      <c r="A45" s="7"/>
      <c r="B45" s="153" t="s">
        <v>59</v>
      </c>
      <c r="C45" s="154"/>
      <c r="D45" s="154"/>
      <c r="E45" s="155"/>
      <c r="F45" s="168" t="s">
        <v>60</v>
      </c>
      <c r="G45" s="154"/>
      <c r="H45" s="169"/>
      <c r="I45" s="159" t="s">
        <v>61</v>
      </c>
      <c r="J45" s="160"/>
      <c r="K45" s="160"/>
      <c r="L45" s="160"/>
      <c r="M45" s="161"/>
      <c r="N45" s="46">
        <f t="shared" ref="N45:U45" si="39">N15</f>
        <v>45493</v>
      </c>
      <c r="O45" s="47">
        <f t="shared" si="39"/>
        <v>45524</v>
      </c>
      <c r="P45" s="47">
        <f t="shared" si="39"/>
        <v>45555</v>
      </c>
      <c r="Q45" s="47">
        <f t="shared" si="39"/>
        <v>0</v>
      </c>
      <c r="R45" s="47">
        <f t="shared" si="39"/>
        <v>0</v>
      </c>
      <c r="S45" s="47">
        <f t="shared" si="39"/>
        <v>0</v>
      </c>
      <c r="T45" s="47">
        <f t="shared" si="39"/>
        <v>0</v>
      </c>
      <c r="U45" s="48">
        <f t="shared" si="39"/>
        <v>0</v>
      </c>
      <c r="V45" s="7"/>
    </row>
    <row r="46" spans="1:22" ht="15.75" customHeight="1" x14ac:dyDescent="0.15">
      <c r="A46" s="7"/>
      <c r="B46" s="156"/>
      <c r="C46" s="157"/>
      <c r="D46" s="157"/>
      <c r="E46" s="158"/>
      <c r="F46" s="170"/>
      <c r="G46" s="157"/>
      <c r="H46" s="171"/>
      <c r="I46" s="112" t="s">
        <v>62</v>
      </c>
      <c r="J46" s="64" t="s">
        <v>63</v>
      </c>
      <c r="K46" s="146" t="s">
        <v>64</v>
      </c>
      <c r="L46" s="147"/>
      <c r="M46" s="64" t="s">
        <v>65</v>
      </c>
      <c r="N46" s="20" t="str">
        <f t="shared" ref="N46:U46" si="40">IF(N45=0,"","出来高累計")</f>
        <v>出来高累計</v>
      </c>
      <c r="O46" s="21" t="str">
        <f t="shared" si="40"/>
        <v>出来高累計</v>
      </c>
      <c r="P46" s="21" t="str">
        <f t="shared" si="40"/>
        <v>出来高累計</v>
      </c>
      <c r="Q46" s="21" t="str">
        <f t="shared" si="40"/>
        <v/>
      </c>
      <c r="R46" s="21" t="str">
        <f t="shared" si="40"/>
        <v/>
      </c>
      <c r="S46" s="21" t="str">
        <f t="shared" si="40"/>
        <v/>
      </c>
      <c r="T46" s="21" t="str">
        <f t="shared" si="40"/>
        <v/>
      </c>
      <c r="U46" s="22" t="str">
        <f t="shared" si="40"/>
        <v/>
      </c>
      <c r="V46" s="7"/>
    </row>
    <row r="47" spans="1:22" ht="15.75" customHeight="1" x14ac:dyDescent="0.15">
      <c r="A47" s="7"/>
      <c r="B47" s="172"/>
      <c r="C47" s="131"/>
      <c r="D47" s="131"/>
      <c r="E47" s="173"/>
      <c r="F47" s="130"/>
      <c r="G47" s="131"/>
      <c r="H47" s="132"/>
      <c r="I47" s="106"/>
      <c r="J47" s="99"/>
      <c r="K47" s="144"/>
      <c r="L47" s="145"/>
      <c r="M47" s="63">
        <v>0</v>
      </c>
      <c r="N47" s="107"/>
      <c r="O47" s="108"/>
      <c r="P47" s="108"/>
      <c r="Q47" s="108"/>
      <c r="R47" s="108"/>
      <c r="S47" s="108"/>
      <c r="T47" s="108"/>
      <c r="U47" s="109"/>
      <c r="V47" s="7"/>
    </row>
    <row r="48" spans="1:22" ht="15.75" customHeight="1" x14ac:dyDescent="0.15">
      <c r="A48" s="7"/>
      <c r="B48" s="151"/>
      <c r="C48" s="134"/>
      <c r="D48" s="134"/>
      <c r="E48" s="152"/>
      <c r="F48" s="133"/>
      <c r="G48" s="134"/>
      <c r="H48" s="135"/>
      <c r="I48" s="105"/>
      <c r="J48" s="85"/>
      <c r="K48" s="136"/>
      <c r="L48" s="137"/>
      <c r="M48" s="62">
        <f>+I48*K48</f>
        <v>0</v>
      </c>
      <c r="N48" s="14">
        <f t="shared" ref="N48:U78" si="41">IF(N47=0,0,ROUNDDOWN(N47*$K48,0))</f>
        <v>0</v>
      </c>
      <c r="O48" s="12">
        <f t="shared" si="41"/>
        <v>0</v>
      </c>
      <c r="P48" s="12">
        <f t="shared" si="41"/>
        <v>0</v>
      </c>
      <c r="Q48" s="12">
        <f t="shared" si="41"/>
        <v>0</v>
      </c>
      <c r="R48" s="12">
        <f t="shared" si="41"/>
        <v>0</v>
      </c>
      <c r="S48" s="12">
        <f t="shared" si="41"/>
        <v>0</v>
      </c>
      <c r="T48" s="12">
        <f t="shared" si="41"/>
        <v>0</v>
      </c>
      <c r="U48" s="13">
        <f t="shared" si="41"/>
        <v>0</v>
      </c>
      <c r="V48" s="7"/>
    </row>
    <row r="49" spans="1:22" ht="15.75" customHeight="1" x14ac:dyDescent="0.15">
      <c r="A49" s="7"/>
      <c r="B49" s="172"/>
      <c r="C49" s="131"/>
      <c r="D49" s="131"/>
      <c r="E49" s="173"/>
      <c r="F49" s="130"/>
      <c r="G49" s="131"/>
      <c r="H49" s="132"/>
      <c r="I49" s="106"/>
      <c r="J49" s="99"/>
      <c r="K49" s="144"/>
      <c r="L49" s="145"/>
      <c r="M49" s="63">
        <v>0</v>
      </c>
      <c r="N49" s="107"/>
      <c r="O49" s="108"/>
      <c r="P49" s="108"/>
      <c r="Q49" s="108"/>
      <c r="R49" s="108"/>
      <c r="S49" s="108"/>
      <c r="T49" s="108"/>
      <c r="U49" s="109"/>
      <c r="V49" s="7"/>
    </row>
    <row r="50" spans="1:22" ht="15.75" customHeight="1" x14ac:dyDescent="0.15">
      <c r="A50" s="7"/>
      <c r="B50" s="151"/>
      <c r="C50" s="134"/>
      <c r="D50" s="134"/>
      <c r="E50" s="152"/>
      <c r="F50" s="133"/>
      <c r="G50" s="134"/>
      <c r="H50" s="135"/>
      <c r="I50" s="105"/>
      <c r="J50" s="85"/>
      <c r="K50" s="136"/>
      <c r="L50" s="137"/>
      <c r="M50" s="62">
        <f>+I50*K50</f>
        <v>0</v>
      </c>
      <c r="N50" s="14">
        <f t="shared" ref="N50" si="42">IF(N49=0,0,ROUNDDOWN(N49*$K50,0))</f>
        <v>0</v>
      </c>
      <c r="O50" s="12">
        <f t="shared" si="41"/>
        <v>0</v>
      </c>
      <c r="P50" s="12">
        <f t="shared" si="41"/>
        <v>0</v>
      </c>
      <c r="Q50" s="12">
        <f t="shared" si="41"/>
        <v>0</v>
      </c>
      <c r="R50" s="12">
        <f t="shared" si="41"/>
        <v>0</v>
      </c>
      <c r="S50" s="12">
        <f t="shared" si="41"/>
        <v>0</v>
      </c>
      <c r="T50" s="12">
        <f t="shared" si="41"/>
        <v>0</v>
      </c>
      <c r="U50" s="13">
        <f t="shared" si="41"/>
        <v>0</v>
      </c>
      <c r="V50" s="7"/>
    </row>
    <row r="51" spans="1:22" ht="15.75" customHeight="1" x14ac:dyDescent="0.15">
      <c r="A51" s="7"/>
      <c r="B51" s="172"/>
      <c r="C51" s="131"/>
      <c r="D51" s="131"/>
      <c r="E51" s="173"/>
      <c r="F51" s="130"/>
      <c r="G51" s="131"/>
      <c r="H51" s="132"/>
      <c r="I51" s="106"/>
      <c r="J51" s="99"/>
      <c r="K51" s="144"/>
      <c r="L51" s="145"/>
      <c r="M51" s="63">
        <v>0</v>
      </c>
      <c r="N51" s="107"/>
      <c r="O51" s="108"/>
      <c r="P51" s="108"/>
      <c r="Q51" s="108"/>
      <c r="R51" s="108"/>
      <c r="S51" s="108"/>
      <c r="T51" s="108"/>
      <c r="U51" s="109"/>
      <c r="V51" s="7"/>
    </row>
    <row r="52" spans="1:22" ht="15.75" customHeight="1" x14ac:dyDescent="0.15">
      <c r="A52" s="7"/>
      <c r="B52" s="151"/>
      <c r="C52" s="134"/>
      <c r="D52" s="134"/>
      <c r="E52" s="152"/>
      <c r="F52" s="133"/>
      <c r="G52" s="134"/>
      <c r="H52" s="135"/>
      <c r="I52" s="105"/>
      <c r="J52" s="85"/>
      <c r="K52" s="136"/>
      <c r="L52" s="137"/>
      <c r="M52" s="62">
        <f>+I52*K52</f>
        <v>0</v>
      </c>
      <c r="N52" s="14">
        <f t="shared" ref="N52" si="43">IF(N51=0,0,ROUNDDOWN(N51*$K52,0))</f>
        <v>0</v>
      </c>
      <c r="O52" s="12">
        <f t="shared" si="41"/>
        <v>0</v>
      </c>
      <c r="P52" s="12">
        <f t="shared" si="41"/>
        <v>0</v>
      </c>
      <c r="Q52" s="12">
        <f t="shared" si="41"/>
        <v>0</v>
      </c>
      <c r="R52" s="12">
        <f t="shared" si="41"/>
        <v>0</v>
      </c>
      <c r="S52" s="12">
        <f t="shared" si="41"/>
        <v>0</v>
      </c>
      <c r="T52" s="12">
        <f t="shared" si="41"/>
        <v>0</v>
      </c>
      <c r="U52" s="13">
        <f t="shared" si="41"/>
        <v>0</v>
      </c>
      <c r="V52" s="7"/>
    </row>
    <row r="53" spans="1:22" ht="15.75" customHeight="1" x14ac:dyDescent="0.15">
      <c r="A53" s="7"/>
      <c r="B53" s="172"/>
      <c r="C53" s="131"/>
      <c r="D53" s="131"/>
      <c r="E53" s="173"/>
      <c r="F53" s="130"/>
      <c r="G53" s="131"/>
      <c r="H53" s="132"/>
      <c r="I53" s="106"/>
      <c r="J53" s="99"/>
      <c r="K53" s="144"/>
      <c r="L53" s="145"/>
      <c r="M53" s="63">
        <v>0</v>
      </c>
      <c r="N53" s="107"/>
      <c r="O53" s="108"/>
      <c r="P53" s="108"/>
      <c r="Q53" s="108"/>
      <c r="R53" s="108"/>
      <c r="S53" s="108"/>
      <c r="T53" s="108"/>
      <c r="U53" s="109"/>
      <c r="V53" s="7"/>
    </row>
    <row r="54" spans="1:22" ht="15.75" customHeight="1" x14ac:dyDescent="0.15">
      <c r="A54" s="7"/>
      <c r="B54" s="151"/>
      <c r="C54" s="134"/>
      <c r="D54" s="134"/>
      <c r="E54" s="152"/>
      <c r="F54" s="133"/>
      <c r="G54" s="134"/>
      <c r="H54" s="135"/>
      <c r="I54" s="105"/>
      <c r="J54" s="85"/>
      <c r="K54" s="136"/>
      <c r="L54" s="137"/>
      <c r="M54" s="62">
        <f>+I54*K54</f>
        <v>0</v>
      </c>
      <c r="N54" s="14">
        <f t="shared" ref="N54" si="44">IF(N53=0,0,ROUNDDOWN(N53*$K54,0))</f>
        <v>0</v>
      </c>
      <c r="O54" s="12">
        <f t="shared" si="41"/>
        <v>0</v>
      </c>
      <c r="P54" s="12">
        <f t="shared" si="41"/>
        <v>0</v>
      </c>
      <c r="Q54" s="12">
        <f t="shared" si="41"/>
        <v>0</v>
      </c>
      <c r="R54" s="12">
        <f t="shared" si="41"/>
        <v>0</v>
      </c>
      <c r="S54" s="12">
        <f t="shared" si="41"/>
        <v>0</v>
      </c>
      <c r="T54" s="12">
        <f t="shared" si="41"/>
        <v>0</v>
      </c>
      <c r="U54" s="13">
        <f t="shared" si="41"/>
        <v>0</v>
      </c>
      <c r="V54" s="7"/>
    </row>
    <row r="55" spans="1:22" ht="15.75" customHeight="1" x14ac:dyDescent="0.15">
      <c r="A55" s="7"/>
      <c r="B55" s="172"/>
      <c r="C55" s="131"/>
      <c r="D55" s="131"/>
      <c r="E55" s="173"/>
      <c r="F55" s="130"/>
      <c r="G55" s="131"/>
      <c r="H55" s="132"/>
      <c r="I55" s="106"/>
      <c r="J55" s="99"/>
      <c r="K55" s="144"/>
      <c r="L55" s="145"/>
      <c r="M55" s="63">
        <v>0</v>
      </c>
      <c r="N55" s="107"/>
      <c r="O55" s="108"/>
      <c r="P55" s="108"/>
      <c r="Q55" s="108"/>
      <c r="R55" s="108"/>
      <c r="S55" s="108"/>
      <c r="T55" s="108"/>
      <c r="U55" s="109"/>
      <c r="V55" s="7"/>
    </row>
    <row r="56" spans="1:22" ht="15.75" customHeight="1" x14ac:dyDescent="0.15">
      <c r="A56" s="7"/>
      <c r="B56" s="151"/>
      <c r="C56" s="134"/>
      <c r="D56" s="134"/>
      <c r="E56" s="152"/>
      <c r="F56" s="133"/>
      <c r="G56" s="134"/>
      <c r="H56" s="135"/>
      <c r="I56" s="105"/>
      <c r="J56" s="85"/>
      <c r="K56" s="136"/>
      <c r="L56" s="137"/>
      <c r="M56" s="62">
        <f>+I56*K56</f>
        <v>0</v>
      </c>
      <c r="N56" s="14">
        <f t="shared" ref="N56" si="45">IF(N55=0,0,ROUNDDOWN(N55*$K56,0))</f>
        <v>0</v>
      </c>
      <c r="O56" s="12">
        <f t="shared" si="41"/>
        <v>0</v>
      </c>
      <c r="P56" s="12">
        <f t="shared" si="41"/>
        <v>0</v>
      </c>
      <c r="Q56" s="12">
        <f t="shared" si="41"/>
        <v>0</v>
      </c>
      <c r="R56" s="12">
        <f t="shared" si="41"/>
        <v>0</v>
      </c>
      <c r="S56" s="12">
        <f t="shared" si="41"/>
        <v>0</v>
      </c>
      <c r="T56" s="12">
        <f t="shared" si="41"/>
        <v>0</v>
      </c>
      <c r="U56" s="13">
        <f t="shared" si="41"/>
        <v>0</v>
      </c>
      <c r="V56" s="7"/>
    </row>
    <row r="57" spans="1:22" ht="15.75" customHeight="1" x14ac:dyDescent="0.15">
      <c r="A57" s="7"/>
      <c r="B57" s="172"/>
      <c r="C57" s="131"/>
      <c r="D57" s="131"/>
      <c r="E57" s="173"/>
      <c r="F57" s="130"/>
      <c r="G57" s="131"/>
      <c r="H57" s="132"/>
      <c r="I57" s="106"/>
      <c r="J57" s="99"/>
      <c r="K57" s="144"/>
      <c r="L57" s="145"/>
      <c r="M57" s="63">
        <v>0</v>
      </c>
      <c r="N57" s="107"/>
      <c r="O57" s="108"/>
      <c r="P57" s="108"/>
      <c r="Q57" s="108"/>
      <c r="R57" s="108"/>
      <c r="S57" s="108"/>
      <c r="T57" s="108"/>
      <c r="U57" s="109"/>
      <c r="V57" s="7"/>
    </row>
    <row r="58" spans="1:22" ht="15.75" customHeight="1" x14ac:dyDescent="0.15">
      <c r="A58" s="7"/>
      <c r="B58" s="151"/>
      <c r="C58" s="134"/>
      <c r="D58" s="134"/>
      <c r="E58" s="152"/>
      <c r="F58" s="133"/>
      <c r="G58" s="134"/>
      <c r="H58" s="135"/>
      <c r="I58" s="105"/>
      <c r="J58" s="85"/>
      <c r="K58" s="136"/>
      <c r="L58" s="137"/>
      <c r="M58" s="62">
        <f>+I58*K58</f>
        <v>0</v>
      </c>
      <c r="N58" s="14">
        <f t="shared" ref="N58" si="46">IF(N57=0,0,ROUNDDOWN(N57*$K58,0))</f>
        <v>0</v>
      </c>
      <c r="O58" s="12">
        <f t="shared" si="41"/>
        <v>0</v>
      </c>
      <c r="P58" s="12">
        <f t="shared" si="41"/>
        <v>0</v>
      </c>
      <c r="Q58" s="12">
        <f t="shared" si="41"/>
        <v>0</v>
      </c>
      <c r="R58" s="12">
        <f t="shared" si="41"/>
        <v>0</v>
      </c>
      <c r="S58" s="12">
        <f t="shared" si="41"/>
        <v>0</v>
      </c>
      <c r="T58" s="12">
        <f t="shared" si="41"/>
        <v>0</v>
      </c>
      <c r="U58" s="13">
        <f t="shared" si="41"/>
        <v>0</v>
      </c>
      <c r="V58" s="7"/>
    </row>
    <row r="59" spans="1:22" ht="15.75" customHeight="1" x14ac:dyDescent="0.15">
      <c r="A59" s="7"/>
      <c r="B59" s="172"/>
      <c r="C59" s="131"/>
      <c r="D59" s="131"/>
      <c r="E59" s="173"/>
      <c r="F59" s="130"/>
      <c r="G59" s="131"/>
      <c r="H59" s="132"/>
      <c r="I59" s="106"/>
      <c r="J59" s="99"/>
      <c r="K59" s="144"/>
      <c r="L59" s="145"/>
      <c r="M59" s="63">
        <v>0</v>
      </c>
      <c r="N59" s="107"/>
      <c r="O59" s="108"/>
      <c r="P59" s="108"/>
      <c r="Q59" s="108"/>
      <c r="R59" s="108"/>
      <c r="S59" s="108"/>
      <c r="T59" s="108"/>
      <c r="U59" s="109"/>
      <c r="V59" s="7"/>
    </row>
    <row r="60" spans="1:22" ht="15.75" customHeight="1" x14ac:dyDescent="0.15">
      <c r="A60" s="7"/>
      <c r="B60" s="151"/>
      <c r="C60" s="134"/>
      <c r="D60" s="134"/>
      <c r="E60" s="152"/>
      <c r="F60" s="133"/>
      <c r="G60" s="134"/>
      <c r="H60" s="135"/>
      <c r="I60" s="105"/>
      <c r="J60" s="85"/>
      <c r="K60" s="136"/>
      <c r="L60" s="137"/>
      <c r="M60" s="62">
        <f>+I60*K60</f>
        <v>0</v>
      </c>
      <c r="N60" s="14">
        <f t="shared" ref="N60" si="47">IF(N59=0,0,ROUNDDOWN(N59*$K60,0))</f>
        <v>0</v>
      </c>
      <c r="O60" s="12">
        <f t="shared" si="41"/>
        <v>0</v>
      </c>
      <c r="P60" s="12">
        <f t="shared" si="41"/>
        <v>0</v>
      </c>
      <c r="Q60" s="12">
        <f t="shared" si="41"/>
        <v>0</v>
      </c>
      <c r="R60" s="12">
        <f t="shared" si="41"/>
        <v>0</v>
      </c>
      <c r="S60" s="12">
        <f t="shared" si="41"/>
        <v>0</v>
      </c>
      <c r="T60" s="12">
        <f t="shared" si="41"/>
        <v>0</v>
      </c>
      <c r="U60" s="13">
        <f t="shared" si="41"/>
        <v>0</v>
      </c>
      <c r="V60" s="7"/>
    </row>
    <row r="61" spans="1:22" ht="15.75" customHeight="1" x14ac:dyDescent="0.15">
      <c r="A61" s="7"/>
      <c r="B61" s="172"/>
      <c r="C61" s="131"/>
      <c r="D61" s="131"/>
      <c r="E61" s="173"/>
      <c r="F61" s="130"/>
      <c r="G61" s="131"/>
      <c r="H61" s="132"/>
      <c r="I61" s="106"/>
      <c r="J61" s="99"/>
      <c r="K61" s="144"/>
      <c r="L61" s="145"/>
      <c r="M61" s="63">
        <v>0</v>
      </c>
      <c r="N61" s="107"/>
      <c r="O61" s="108"/>
      <c r="P61" s="108"/>
      <c r="Q61" s="108"/>
      <c r="R61" s="108"/>
      <c r="S61" s="108"/>
      <c r="T61" s="108"/>
      <c r="U61" s="109"/>
      <c r="V61" s="7"/>
    </row>
    <row r="62" spans="1:22" ht="15.75" customHeight="1" x14ac:dyDescent="0.15">
      <c r="A62" s="7"/>
      <c r="B62" s="151"/>
      <c r="C62" s="134"/>
      <c r="D62" s="134"/>
      <c r="E62" s="152"/>
      <c r="F62" s="133"/>
      <c r="G62" s="134"/>
      <c r="H62" s="135"/>
      <c r="I62" s="105"/>
      <c r="J62" s="85"/>
      <c r="K62" s="136"/>
      <c r="L62" s="137"/>
      <c r="M62" s="62">
        <f>+I62*K62</f>
        <v>0</v>
      </c>
      <c r="N62" s="14">
        <f t="shared" ref="N62" si="48">IF(N61=0,0,ROUNDDOWN(N61*$K62,0))</f>
        <v>0</v>
      </c>
      <c r="O62" s="12">
        <f t="shared" si="41"/>
        <v>0</v>
      </c>
      <c r="P62" s="12">
        <f t="shared" si="41"/>
        <v>0</v>
      </c>
      <c r="Q62" s="12">
        <f t="shared" si="41"/>
        <v>0</v>
      </c>
      <c r="R62" s="12">
        <f t="shared" si="41"/>
        <v>0</v>
      </c>
      <c r="S62" s="12">
        <f t="shared" si="41"/>
        <v>0</v>
      </c>
      <c r="T62" s="12">
        <f t="shared" si="41"/>
        <v>0</v>
      </c>
      <c r="U62" s="13">
        <f t="shared" si="41"/>
        <v>0</v>
      </c>
      <c r="V62" s="7"/>
    </row>
    <row r="63" spans="1:22" ht="15.75" customHeight="1" x14ac:dyDescent="0.15">
      <c r="A63" s="7"/>
      <c r="B63" s="172"/>
      <c r="C63" s="131"/>
      <c r="D63" s="131"/>
      <c r="E63" s="173"/>
      <c r="F63" s="130"/>
      <c r="G63" s="131"/>
      <c r="H63" s="132"/>
      <c r="I63" s="106"/>
      <c r="J63" s="99"/>
      <c r="K63" s="144"/>
      <c r="L63" s="145"/>
      <c r="M63" s="63">
        <v>0</v>
      </c>
      <c r="N63" s="107"/>
      <c r="O63" s="108"/>
      <c r="P63" s="108"/>
      <c r="Q63" s="108"/>
      <c r="R63" s="108"/>
      <c r="S63" s="108"/>
      <c r="T63" s="108"/>
      <c r="U63" s="109"/>
      <c r="V63" s="7"/>
    </row>
    <row r="64" spans="1:22" ht="15.75" customHeight="1" x14ac:dyDescent="0.15">
      <c r="A64" s="7"/>
      <c r="B64" s="151"/>
      <c r="C64" s="134"/>
      <c r="D64" s="134"/>
      <c r="E64" s="152"/>
      <c r="F64" s="133"/>
      <c r="G64" s="134"/>
      <c r="H64" s="135"/>
      <c r="I64" s="105"/>
      <c r="J64" s="85"/>
      <c r="K64" s="136"/>
      <c r="L64" s="137"/>
      <c r="M64" s="62">
        <f>+I64*K64</f>
        <v>0</v>
      </c>
      <c r="N64" s="14">
        <f t="shared" ref="N64" si="49">IF(N63=0,0,ROUNDDOWN(N63*$K64,0))</f>
        <v>0</v>
      </c>
      <c r="O64" s="12">
        <f t="shared" si="41"/>
        <v>0</v>
      </c>
      <c r="P64" s="12">
        <f t="shared" si="41"/>
        <v>0</v>
      </c>
      <c r="Q64" s="12">
        <f t="shared" si="41"/>
        <v>0</v>
      </c>
      <c r="R64" s="12">
        <f t="shared" si="41"/>
        <v>0</v>
      </c>
      <c r="S64" s="12">
        <f t="shared" si="41"/>
        <v>0</v>
      </c>
      <c r="T64" s="12">
        <f t="shared" si="41"/>
        <v>0</v>
      </c>
      <c r="U64" s="13">
        <f t="shared" si="41"/>
        <v>0</v>
      </c>
      <c r="V64" s="7"/>
    </row>
    <row r="65" spans="1:22" ht="15.75" customHeight="1" x14ac:dyDescent="0.15">
      <c r="A65" s="7"/>
      <c r="B65" s="172"/>
      <c r="C65" s="131"/>
      <c r="D65" s="131"/>
      <c r="E65" s="173"/>
      <c r="F65" s="130"/>
      <c r="G65" s="131"/>
      <c r="H65" s="132"/>
      <c r="I65" s="106"/>
      <c r="J65" s="99"/>
      <c r="K65" s="144"/>
      <c r="L65" s="145"/>
      <c r="M65" s="63">
        <v>0</v>
      </c>
      <c r="N65" s="107"/>
      <c r="O65" s="108"/>
      <c r="P65" s="108"/>
      <c r="Q65" s="108"/>
      <c r="R65" s="108"/>
      <c r="S65" s="108"/>
      <c r="T65" s="108"/>
      <c r="U65" s="109"/>
      <c r="V65" s="7"/>
    </row>
    <row r="66" spans="1:22" ht="15.75" customHeight="1" x14ac:dyDescent="0.15">
      <c r="A66" s="7"/>
      <c r="B66" s="151"/>
      <c r="C66" s="134"/>
      <c r="D66" s="134"/>
      <c r="E66" s="152"/>
      <c r="F66" s="133"/>
      <c r="G66" s="134"/>
      <c r="H66" s="135"/>
      <c r="I66" s="105"/>
      <c r="J66" s="85"/>
      <c r="K66" s="136"/>
      <c r="L66" s="137"/>
      <c r="M66" s="62">
        <f>+I66*K66</f>
        <v>0</v>
      </c>
      <c r="N66" s="14">
        <f t="shared" ref="N66" si="50">IF(N65=0,0,ROUNDDOWN(N65*$K66,0))</f>
        <v>0</v>
      </c>
      <c r="O66" s="12">
        <f t="shared" si="41"/>
        <v>0</v>
      </c>
      <c r="P66" s="12">
        <f t="shared" si="41"/>
        <v>0</v>
      </c>
      <c r="Q66" s="12">
        <f t="shared" si="41"/>
        <v>0</v>
      </c>
      <c r="R66" s="12">
        <f t="shared" si="41"/>
        <v>0</v>
      </c>
      <c r="S66" s="12">
        <f t="shared" si="41"/>
        <v>0</v>
      </c>
      <c r="T66" s="12">
        <f t="shared" si="41"/>
        <v>0</v>
      </c>
      <c r="U66" s="13">
        <f t="shared" si="41"/>
        <v>0</v>
      </c>
      <c r="V66" s="7"/>
    </row>
    <row r="67" spans="1:22" ht="15.75" customHeight="1" x14ac:dyDescent="0.15">
      <c r="A67" s="7"/>
      <c r="B67" s="172"/>
      <c r="C67" s="131"/>
      <c r="D67" s="131"/>
      <c r="E67" s="173"/>
      <c r="F67" s="130"/>
      <c r="G67" s="131"/>
      <c r="H67" s="132"/>
      <c r="I67" s="106"/>
      <c r="J67" s="99"/>
      <c r="K67" s="144"/>
      <c r="L67" s="145"/>
      <c r="M67" s="63">
        <v>0</v>
      </c>
      <c r="N67" s="107"/>
      <c r="O67" s="108"/>
      <c r="P67" s="108"/>
      <c r="Q67" s="108"/>
      <c r="R67" s="108"/>
      <c r="S67" s="108"/>
      <c r="T67" s="108"/>
      <c r="U67" s="109"/>
      <c r="V67" s="7"/>
    </row>
    <row r="68" spans="1:22" ht="15.75" customHeight="1" x14ac:dyDescent="0.15">
      <c r="A68" s="7"/>
      <c r="B68" s="151"/>
      <c r="C68" s="134"/>
      <c r="D68" s="134"/>
      <c r="E68" s="152"/>
      <c r="F68" s="133"/>
      <c r="G68" s="134"/>
      <c r="H68" s="135"/>
      <c r="I68" s="105"/>
      <c r="J68" s="85"/>
      <c r="K68" s="136"/>
      <c r="L68" s="137"/>
      <c r="M68" s="62">
        <f>+I68*K68</f>
        <v>0</v>
      </c>
      <c r="N68" s="14">
        <f t="shared" ref="N68" si="51">IF(N67=0,0,ROUNDDOWN(N67*$K68,0))</f>
        <v>0</v>
      </c>
      <c r="O68" s="12">
        <f t="shared" si="41"/>
        <v>0</v>
      </c>
      <c r="P68" s="12">
        <f t="shared" si="41"/>
        <v>0</v>
      </c>
      <c r="Q68" s="12">
        <f t="shared" si="41"/>
        <v>0</v>
      </c>
      <c r="R68" s="12">
        <f t="shared" si="41"/>
        <v>0</v>
      </c>
      <c r="S68" s="12">
        <f t="shared" si="41"/>
        <v>0</v>
      </c>
      <c r="T68" s="12">
        <f t="shared" si="41"/>
        <v>0</v>
      </c>
      <c r="U68" s="13">
        <f t="shared" si="41"/>
        <v>0</v>
      </c>
      <c r="V68" s="7"/>
    </row>
    <row r="69" spans="1:22" ht="15.75" customHeight="1" x14ac:dyDescent="0.15">
      <c r="A69" s="7"/>
      <c r="B69" s="172"/>
      <c r="C69" s="131"/>
      <c r="D69" s="131"/>
      <c r="E69" s="173"/>
      <c r="F69" s="130"/>
      <c r="G69" s="131"/>
      <c r="H69" s="132"/>
      <c r="I69" s="106"/>
      <c r="J69" s="99"/>
      <c r="K69" s="144"/>
      <c r="L69" s="145"/>
      <c r="M69" s="63">
        <v>0</v>
      </c>
      <c r="N69" s="107"/>
      <c r="O69" s="108"/>
      <c r="P69" s="108"/>
      <c r="Q69" s="108"/>
      <c r="R69" s="108"/>
      <c r="S69" s="108"/>
      <c r="T69" s="108"/>
      <c r="U69" s="109"/>
      <c r="V69" s="7"/>
    </row>
    <row r="70" spans="1:22" ht="15.75" customHeight="1" x14ac:dyDescent="0.15">
      <c r="A70" s="7"/>
      <c r="B70" s="151"/>
      <c r="C70" s="134"/>
      <c r="D70" s="134"/>
      <c r="E70" s="152"/>
      <c r="F70" s="133"/>
      <c r="G70" s="134"/>
      <c r="H70" s="135"/>
      <c r="I70" s="105"/>
      <c r="J70" s="85"/>
      <c r="K70" s="136"/>
      <c r="L70" s="137"/>
      <c r="M70" s="62">
        <f>+I70*K70</f>
        <v>0</v>
      </c>
      <c r="N70" s="14">
        <f t="shared" ref="N70" si="52">IF(N69=0,0,ROUNDDOWN(N69*$K70,0))</f>
        <v>0</v>
      </c>
      <c r="O70" s="12">
        <f t="shared" si="41"/>
        <v>0</v>
      </c>
      <c r="P70" s="12">
        <f t="shared" si="41"/>
        <v>0</v>
      </c>
      <c r="Q70" s="12">
        <f t="shared" si="41"/>
        <v>0</v>
      </c>
      <c r="R70" s="12">
        <f t="shared" si="41"/>
        <v>0</v>
      </c>
      <c r="S70" s="12">
        <f t="shared" si="41"/>
        <v>0</v>
      </c>
      <c r="T70" s="12">
        <f t="shared" si="41"/>
        <v>0</v>
      </c>
      <c r="U70" s="13">
        <f t="shared" si="41"/>
        <v>0</v>
      </c>
      <c r="V70" s="7"/>
    </row>
    <row r="71" spans="1:22" ht="15.75" customHeight="1" x14ac:dyDescent="0.15">
      <c r="A71" s="7"/>
      <c r="B71" s="172"/>
      <c r="C71" s="131"/>
      <c r="D71" s="131"/>
      <c r="E71" s="173"/>
      <c r="F71" s="130"/>
      <c r="G71" s="131"/>
      <c r="H71" s="132"/>
      <c r="I71" s="106"/>
      <c r="J71" s="99"/>
      <c r="K71" s="144"/>
      <c r="L71" s="145"/>
      <c r="M71" s="63">
        <v>0</v>
      </c>
      <c r="N71" s="107"/>
      <c r="O71" s="108"/>
      <c r="P71" s="108"/>
      <c r="Q71" s="108"/>
      <c r="R71" s="108"/>
      <c r="S71" s="108"/>
      <c r="T71" s="108"/>
      <c r="U71" s="109"/>
      <c r="V71" s="7"/>
    </row>
    <row r="72" spans="1:22" ht="15.75" customHeight="1" x14ac:dyDescent="0.15">
      <c r="A72" s="7"/>
      <c r="B72" s="151"/>
      <c r="C72" s="134"/>
      <c r="D72" s="134"/>
      <c r="E72" s="152"/>
      <c r="F72" s="133"/>
      <c r="G72" s="134"/>
      <c r="H72" s="135"/>
      <c r="I72" s="105"/>
      <c r="J72" s="85"/>
      <c r="K72" s="136"/>
      <c r="L72" s="137"/>
      <c r="M72" s="62">
        <f>+I72*K72</f>
        <v>0</v>
      </c>
      <c r="N72" s="14">
        <f t="shared" ref="N72" si="53">IF(N71=0,0,ROUNDDOWN(N71*$K72,0))</f>
        <v>0</v>
      </c>
      <c r="O72" s="12">
        <f t="shared" si="41"/>
        <v>0</v>
      </c>
      <c r="P72" s="12">
        <f t="shared" si="41"/>
        <v>0</v>
      </c>
      <c r="Q72" s="12">
        <f t="shared" si="41"/>
        <v>0</v>
      </c>
      <c r="R72" s="12">
        <f t="shared" si="41"/>
        <v>0</v>
      </c>
      <c r="S72" s="12">
        <f t="shared" si="41"/>
        <v>0</v>
      </c>
      <c r="T72" s="12">
        <f t="shared" si="41"/>
        <v>0</v>
      </c>
      <c r="U72" s="13">
        <f t="shared" si="41"/>
        <v>0</v>
      </c>
      <c r="V72" s="7"/>
    </row>
    <row r="73" spans="1:22" ht="15.75" customHeight="1" x14ac:dyDescent="0.15">
      <c r="A73" s="7"/>
      <c r="B73" s="172"/>
      <c r="C73" s="131"/>
      <c r="D73" s="131"/>
      <c r="E73" s="173"/>
      <c r="F73" s="130"/>
      <c r="G73" s="131"/>
      <c r="H73" s="132"/>
      <c r="I73" s="106"/>
      <c r="J73" s="99"/>
      <c r="K73" s="144"/>
      <c r="L73" s="145"/>
      <c r="M73" s="63">
        <v>0</v>
      </c>
      <c r="N73" s="107"/>
      <c r="O73" s="108"/>
      <c r="P73" s="108"/>
      <c r="Q73" s="108"/>
      <c r="R73" s="108"/>
      <c r="S73" s="108"/>
      <c r="T73" s="108"/>
      <c r="U73" s="109"/>
      <c r="V73" s="7"/>
    </row>
    <row r="74" spans="1:22" ht="15.75" customHeight="1" x14ac:dyDescent="0.15">
      <c r="A74" s="7"/>
      <c r="B74" s="151"/>
      <c r="C74" s="134"/>
      <c r="D74" s="134"/>
      <c r="E74" s="152"/>
      <c r="F74" s="133"/>
      <c r="G74" s="134"/>
      <c r="H74" s="135"/>
      <c r="I74" s="105"/>
      <c r="J74" s="85"/>
      <c r="K74" s="136"/>
      <c r="L74" s="137"/>
      <c r="M74" s="62">
        <f>+I74*K74</f>
        <v>0</v>
      </c>
      <c r="N74" s="14">
        <f t="shared" ref="N74" si="54">IF(N73=0,0,ROUNDDOWN(N73*$K74,0))</f>
        <v>0</v>
      </c>
      <c r="O74" s="12">
        <f t="shared" si="41"/>
        <v>0</v>
      </c>
      <c r="P74" s="12">
        <f t="shared" si="41"/>
        <v>0</v>
      </c>
      <c r="Q74" s="12">
        <f t="shared" si="41"/>
        <v>0</v>
      </c>
      <c r="R74" s="12">
        <f t="shared" si="41"/>
        <v>0</v>
      </c>
      <c r="S74" s="12">
        <f t="shared" si="41"/>
        <v>0</v>
      </c>
      <c r="T74" s="12">
        <f t="shared" si="41"/>
        <v>0</v>
      </c>
      <c r="U74" s="13">
        <f t="shared" si="41"/>
        <v>0</v>
      </c>
      <c r="V74" s="7"/>
    </row>
    <row r="75" spans="1:22" ht="15.75" customHeight="1" x14ac:dyDescent="0.15">
      <c r="A75" s="7"/>
      <c r="B75" s="172"/>
      <c r="C75" s="131"/>
      <c r="D75" s="131"/>
      <c r="E75" s="173"/>
      <c r="F75" s="130"/>
      <c r="G75" s="131"/>
      <c r="H75" s="132"/>
      <c r="I75" s="106"/>
      <c r="J75" s="99"/>
      <c r="K75" s="144"/>
      <c r="L75" s="145"/>
      <c r="M75" s="63">
        <v>0</v>
      </c>
      <c r="N75" s="107"/>
      <c r="O75" s="108"/>
      <c r="P75" s="108"/>
      <c r="Q75" s="108"/>
      <c r="R75" s="108"/>
      <c r="S75" s="108"/>
      <c r="T75" s="108"/>
      <c r="U75" s="109"/>
      <c r="V75" s="7"/>
    </row>
    <row r="76" spans="1:22" ht="15.75" customHeight="1" x14ac:dyDescent="0.15">
      <c r="A76" s="7"/>
      <c r="B76" s="151"/>
      <c r="C76" s="134"/>
      <c r="D76" s="134"/>
      <c r="E76" s="152"/>
      <c r="F76" s="133"/>
      <c r="G76" s="134"/>
      <c r="H76" s="135"/>
      <c r="I76" s="105"/>
      <c r="J76" s="85"/>
      <c r="K76" s="136"/>
      <c r="L76" s="137"/>
      <c r="M76" s="62">
        <f>+I76*K76</f>
        <v>0</v>
      </c>
      <c r="N76" s="14">
        <f t="shared" ref="N76" si="55">IF(N75=0,0,ROUNDDOWN(N75*$K76,0))</f>
        <v>0</v>
      </c>
      <c r="O76" s="12">
        <f t="shared" si="41"/>
        <v>0</v>
      </c>
      <c r="P76" s="12">
        <f t="shared" si="41"/>
        <v>0</v>
      </c>
      <c r="Q76" s="12">
        <f t="shared" si="41"/>
        <v>0</v>
      </c>
      <c r="R76" s="12">
        <f t="shared" si="41"/>
        <v>0</v>
      </c>
      <c r="S76" s="12">
        <f t="shared" si="41"/>
        <v>0</v>
      </c>
      <c r="T76" s="12">
        <f t="shared" si="41"/>
        <v>0</v>
      </c>
      <c r="U76" s="13">
        <f t="shared" si="41"/>
        <v>0</v>
      </c>
      <c r="V76" s="7"/>
    </row>
    <row r="77" spans="1:22" ht="15.75" customHeight="1" x14ac:dyDescent="0.15">
      <c r="A77" s="7"/>
      <c r="B77" s="172"/>
      <c r="C77" s="131"/>
      <c r="D77" s="131"/>
      <c r="E77" s="173"/>
      <c r="F77" s="130"/>
      <c r="G77" s="131"/>
      <c r="H77" s="132"/>
      <c r="I77" s="106"/>
      <c r="J77" s="99"/>
      <c r="K77" s="144"/>
      <c r="L77" s="145"/>
      <c r="M77" s="63">
        <v>0</v>
      </c>
      <c r="N77" s="107"/>
      <c r="O77" s="108"/>
      <c r="P77" s="108"/>
      <c r="Q77" s="108"/>
      <c r="R77" s="108"/>
      <c r="S77" s="108"/>
      <c r="T77" s="108"/>
      <c r="U77" s="109"/>
      <c r="V77" s="7"/>
    </row>
    <row r="78" spans="1:22" ht="15.75" customHeight="1" x14ac:dyDescent="0.15">
      <c r="A78" s="7"/>
      <c r="B78" s="151"/>
      <c r="C78" s="134"/>
      <c r="D78" s="134"/>
      <c r="E78" s="152"/>
      <c r="F78" s="133"/>
      <c r="G78" s="134"/>
      <c r="H78" s="135"/>
      <c r="I78" s="105"/>
      <c r="J78" s="85"/>
      <c r="K78" s="136"/>
      <c r="L78" s="137"/>
      <c r="M78" s="62">
        <f>+I78*K78</f>
        <v>0</v>
      </c>
      <c r="N78" s="14">
        <f t="shared" ref="N78" si="56">IF(N77=0,0,ROUNDDOWN(N77*$K78,0))</f>
        <v>0</v>
      </c>
      <c r="O78" s="12">
        <f t="shared" si="41"/>
        <v>0</v>
      </c>
      <c r="P78" s="12">
        <f t="shared" si="41"/>
        <v>0</v>
      </c>
      <c r="Q78" s="12">
        <f t="shared" si="41"/>
        <v>0</v>
      </c>
      <c r="R78" s="12">
        <f t="shared" si="41"/>
        <v>0</v>
      </c>
      <c r="S78" s="12">
        <f t="shared" si="41"/>
        <v>0</v>
      </c>
      <c r="T78" s="12">
        <f t="shared" si="41"/>
        <v>0</v>
      </c>
      <c r="U78" s="13">
        <f t="shared" si="41"/>
        <v>0</v>
      </c>
      <c r="V78" s="7"/>
    </row>
    <row r="79" spans="1:22" ht="15.75" customHeight="1" x14ac:dyDescent="0.15">
      <c r="A79" s="7"/>
      <c r="B79" s="172"/>
      <c r="C79" s="131"/>
      <c r="D79" s="131"/>
      <c r="E79" s="173"/>
      <c r="F79" s="130"/>
      <c r="G79" s="131"/>
      <c r="H79" s="132"/>
      <c r="I79" s="106"/>
      <c r="J79" s="99"/>
      <c r="K79" s="144"/>
      <c r="L79" s="145"/>
      <c r="M79" s="63">
        <v>0</v>
      </c>
      <c r="N79" s="107"/>
      <c r="O79" s="108"/>
      <c r="P79" s="108"/>
      <c r="Q79" s="108"/>
      <c r="R79" s="108"/>
      <c r="S79" s="108"/>
      <c r="T79" s="108"/>
      <c r="U79" s="109"/>
      <c r="V79" s="7"/>
    </row>
    <row r="80" spans="1:22" ht="15.75" customHeight="1" x14ac:dyDescent="0.15">
      <c r="A80" s="7"/>
      <c r="B80" s="151"/>
      <c r="C80" s="134"/>
      <c r="D80" s="134"/>
      <c r="E80" s="152"/>
      <c r="F80" s="133"/>
      <c r="G80" s="134"/>
      <c r="H80" s="135"/>
      <c r="I80" s="105"/>
      <c r="J80" s="85"/>
      <c r="K80" s="136"/>
      <c r="L80" s="137"/>
      <c r="M80" s="62">
        <f>+I80*K80</f>
        <v>0</v>
      </c>
      <c r="N80" s="14">
        <f t="shared" ref="N80:U110" si="57">IF(N79=0,0,ROUNDDOWN(N79*$K80,0))</f>
        <v>0</v>
      </c>
      <c r="O80" s="12">
        <f t="shared" si="57"/>
        <v>0</v>
      </c>
      <c r="P80" s="12">
        <f t="shared" si="57"/>
        <v>0</v>
      </c>
      <c r="Q80" s="12">
        <f t="shared" si="57"/>
        <v>0</v>
      </c>
      <c r="R80" s="12">
        <f t="shared" si="57"/>
        <v>0</v>
      </c>
      <c r="S80" s="12">
        <f t="shared" si="57"/>
        <v>0</v>
      </c>
      <c r="T80" s="12">
        <f t="shared" si="57"/>
        <v>0</v>
      </c>
      <c r="U80" s="13">
        <f t="shared" si="57"/>
        <v>0</v>
      </c>
      <c r="V80" s="7"/>
    </row>
    <row r="81" spans="1:22" ht="15.75" customHeight="1" x14ac:dyDescent="0.15">
      <c r="A81" s="7"/>
      <c r="B81" s="172"/>
      <c r="C81" s="131"/>
      <c r="D81" s="131"/>
      <c r="E81" s="173"/>
      <c r="F81" s="130"/>
      <c r="G81" s="131"/>
      <c r="H81" s="132"/>
      <c r="I81" s="106"/>
      <c r="J81" s="99"/>
      <c r="K81" s="144"/>
      <c r="L81" s="145"/>
      <c r="M81" s="63">
        <v>0</v>
      </c>
      <c r="N81" s="107"/>
      <c r="O81" s="108"/>
      <c r="P81" s="108"/>
      <c r="Q81" s="108"/>
      <c r="R81" s="108"/>
      <c r="S81" s="108"/>
      <c r="T81" s="108"/>
      <c r="U81" s="109"/>
      <c r="V81" s="7"/>
    </row>
    <row r="82" spans="1:22" ht="15.75" customHeight="1" x14ac:dyDescent="0.15">
      <c r="A82" s="7"/>
      <c r="B82" s="151"/>
      <c r="C82" s="134"/>
      <c r="D82" s="134"/>
      <c r="E82" s="152"/>
      <c r="F82" s="133"/>
      <c r="G82" s="134"/>
      <c r="H82" s="135"/>
      <c r="I82" s="105"/>
      <c r="J82" s="85"/>
      <c r="K82" s="136"/>
      <c r="L82" s="137"/>
      <c r="M82" s="62">
        <f>+I82*K82</f>
        <v>0</v>
      </c>
      <c r="N82" s="14">
        <f t="shared" ref="N82" si="58">IF(N81=0,0,ROUNDDOWN(N81*$K82,0))</f>
        <v>0</v>
      </c>
      <c r="O82" s="12">
        <f t="shared" si="57"/>
        <v>0</v>
      </c>
      <c r="P82" s="12">
        <f t="shared" si="57"/>
        <v>0</v>
      </c>
      <c r="Q82" s="12">
        <f t="shared" si="57"/>
        <v>0</v>
      </c>
      <c r="R82" s="12">
        <f t="shared" si="57"/>
        <v>0</v>
      </c>
      <c r="S82" s="12">
        <f t="shared" si="57"/>
        <v>0</v>
      </c>
      <c r="T82" s="12">
        <f t="shared" si="57"/>
        <v>0</v>
      </c>
      <c r="U82" s="13">
        <f t="shared" si="57"/>
        <v>0</v>
      </c>
      <c r="V82" s="7"/>
    </row>
    <row r="83" spans="1:22" ht="15.75" customHeight="1" x14ac:dyDescent="0.15">
      <c r="A83" s="7"/>
      <c r="B83" s="172"/>
      <c r="C83" s="131"/>
      <c r="D83" s="131"/>
      <c r="E83" s="173"/>
      <c r="F83" s="130"/>
      <c r="G83" s="131"/>
      <c r="H83" s="132"/>
      <c r="I83" s="106"/>
      <c r="J83" s="99"/>
      <c r="K83" s="144"/>
      <c r="L83" s="145"/>
      <c r="M83" s="63">
        <v>0</v>
      </c>
      <c r="N83" s="107"/>
      <c r="O83" s="108"/>
      <c r="P83" s="108"/>
      <c r="Q83" s="108"/>
      <c r="R83" s="108"/>
      <c r="S83" s="108"/>
      <c r="T83" s="108"/>
      <c r="U83" s="109"/>
      <c r="V83" s="7"/>
    </row>
    <row r="84" spans="1:22" ht="15.75" customHeight="1" x14ac:dyDescent="0.15">
      <c r="A84" s="7"/>
      <c r="B84" s="151"/>
      <c r="C84" s="134"/>
      <c r="D84" s="134"/>
      <c r="E84" s="152"/>
      <c r="F84" s="133"/>
      <c r="G84" s="134"/>
      <c r="H84" s="135"/>
      <c r="I84" s="105"/>
      <c r="J84" s="85"/>
      <c r="K84" s="136"/>
      <c r="L84" s="137"/>
      <c r="M84" s="62">
        <f>+I84*K84</f>
        <v>0</v>
      </c>
      <c r="N84" s="14">
        <f t="shared" ref="N84" si="59">IF(N83=0,0,ROUNDDOWN(N83*$K84,0))</f>
        <v>0</v>
      </c>
      <c r="O84" s="12">
        <f t="shared" si="57"/>
        <v>0</v>
      </c>
      <c r="P84" s="12">
        <f t="shared" si="57"/>
        <v>0</v>
      </c>
      <c r="Q84" s="12">
        <f t="shared" si="57"/>
        <v>0</v>
      </c>
      <c r="R84" s="12">
        <f t="shared" si="57"/>
        <v>0</v>
      </c>
      <c r="S84" s="12">
        <f t="shared" si="57"/>
        <v>0</v>
      </c>
      <c r="T84" s="12">
        <f t="shared" si="57"/>
        <v>0</v>
      </c>
      <c r="U84" s="13">
        <f t="shared" si="57"/>
        <v>0</v>
      </c>
      <c r="V84" s="7"/>
    </row>
    <row r="85" spans="1:22" ht="15.75" customHeight="1" x14ac:dyDescent="0.15">
      <c r="A85" s="7"/>
      <c r="B85" s="172"/>
      <c r="C85" s="131"/>
      <c r="D85" s="131"/>
      <c r="E85" s="173"/>
      <c r="F85" s="130"/>
      <c r="G85" s="131"/>
      <c r="H85" s="132"/>
      <c r="I85" s="106"/>
      <c r="J85" s="99"/>
      <c r="K85" s="144"/>
      <c r="L85" s="145"/>
      <c r="M85" s="63">
        <v>0</v>
      </c>
      <c r="N85" s="107"/>
      <c r="O85" s="108"/>
      <c r="P85" s="108"/>
      <c r="Q85" s="108"/>
      <c r="R85" s="108"/>
      <c r="S85" s="108"/>
      <c r="T85" s="108"/>
      <c r="U85" s="109"/>
      <c r="V85" s="7"/>
    </row>
    <row r="86" spans="1:22" ht="15.75" customHeight="1" x14ac:dyDescent="0.15">
      <c r="A86" s="7"/>
      <c r="B86" s="151"/>
      <c r="C86" s="134"/>
      <c r="D86" s="134"/>
      <c r="E86" s="152"/>
      <c r="F86" s="133"/>
      <c r="G86" s="134"/>
      <c r="H86" s="135"/>
      <c r="I86" s="105"/>
      <c r="J86" s="85"/>
      <c r="K86" s="136"/>
      <c r="L86" s="137"/>
      <c r="M86" s="62">
        <f>+I86*K86</f>
        <v>0</v>
      </c>
      <c r="N86" s="14">
        <f t="shared" ref="N86" si="60">IF(N85=0,0,ROUNDDOWN(N85*$K86,0))</f>
        <v>0</v>
      </c>
      <c r="O86" s="12">
        <f t="shared" si="57"/>
        <v>0</v>
      </c>
      <c r="P86" s="12">
        <f t="shared" si="57"/>
        <v>0</v>
      </c>
      <c r="Q86" s="12">
        <f t="shared" si="57"/>
        <v>0</v>
      </c>
      <c r="R86" s="12">
        <f t="shared" si="57"/>
        <v>0</v>
      </c>
      <c r="S86" s="12">
        <f t="shared" si="57"/>
        <v>0</v>
      </c>
      <c r="T86" s="12">
        <f t="shared" si="57"/>
        <v>0</v>
      </c>
      <c r="U86" s="13">
        <f t="shared" si="57"/>
        <v>0</v>
      </c>
      <c r="V86" s="7"/>
    </row>
    <row r="87" spans="1:22" ht="15.75" customHeight="1" x14ac:dyDescent="0.15">
      <c r="A87" s="7"/>
      <c r="B87" s="172"/>
      <c r="C87" s="131"/>
      <c r="D87" s="131"/>
      <c r="E87" s="173"/>
      <c r="F87" s="130"/>
      <c r="G87" s="131"/>
      <c r="H87" s="132"/>
      <c r="I87" s="106"/>
      <c r="J87" s="99"/>
      <c r="K87" s="144"/>
      <c r="L87" s="145"/>
      <c r="M87" s="63">
        <v>0</v>
      </c>
      <c r="N87" s="107"/>
      <c r="O87" s="108"/>
      <c r="P87" s="108"/>
      <c r="Q87" s="108"/>
      <c r="R87" s="108"/>
      <c r="S87" s="108"/>
      <c r="T87" s="108"/>
      <c r="U87" s="109"/>
      <c r="V87" s="7"/>
    </row>
    <row r="88" spans="1:22" ht="15.75" customHeight="1" x14ac:dyDescent="0.15">
      <c r="A88" s="7"/>
      <c r="B88" s="151"/>
      <c r="C88" s="134"/>
      <c r="D88" s="134"/>
      <c r="E88" s="152"/>
      <c r="F88" s="133"/>
      <c r="G88" s="134"/>
      <c r="H88" s="135"/>
      <c r="I88" s="105"/>
      <c r="J88" s="85"/>
      <c r="K88" s="136"/>
      <c r="L88" s="137"/>
      <c r="M88" s="62">
        <f>+I88*K88</f>
        <v>0</v>
      </c>
      <c r="N88" s="14">
        <f t="shared" ref="N88" si="61">IF(N87=0,0,ROUNDDOWN(N87*$K88,0))</f>
        <v>0</v>
      </c>
      <c r="O88" s="12">
        <f t="shared" si="57"/>
        <v>0</v>
      </c>
      <c r="P88" s="12">
        <f t="shared" si="57"/>
        <v>0</v>
      </c>
      <c r="Q88" s="12">
        <f t="shared" si="57"/>
        <v>0</v>
      </c>
      <c r="R88" s="12">
        <f t="shared" si="57"/>
        <v>0</v>
      </c>
      <c r="S88" s="12">
        <f t="shared" si="57"/>
        <v>0</v>
      </c>
      <c r="T88" s="12">
        <f t="shared" si="57"/>
        <v>0</v>
      </c>
      <c r="U88" s="13">
        <f t="shared" si="57"/>
        <v>0</v>
      </c>
      <c r="V88" s="7"/>
    </row>
    <row r="89" spans="1:22" ht="15.75" customHeight="1" x14ac:dyDescent="0.15">
      <c r="A89" s="7"/>
      <c r="B89" s="172"/>
      <c r="C89" s="131"/>
      <c r="D89" s="131"/>
      <c r="E89" s="173"/>
      <c r="F89" s="130"/>
      <c r="G89" s="131"/>
      <c r="H89" s="132"/>
      <c r="I89" s="106"/>
      <c r="J89" s="99"/>
      <c r="K89" s="144"/>
      <c r="L89" s="145"/>
      <c r="M89" s="63">
        <v>0</v>
      </c>
      <c r="N89" s="107"/>
      <c r="O89" s="108"/>
      <c r="P89" s="108"/>
      <c r="Q89" s="108"/>
      <c r="R89" s="108"/>
      <c r="S89" s="108"/>
      <c r="T89" s="108"/>
      <c r="U89" s="109"/>
      <c r="V89" s="7"/>
    </row>
    <row r="90" spans="1:22" ht="15.75" customHeight="1" x14ac:dyDescent="0.15">
      <c r="A90" s="7"/>
      <c r="B90" s="151"/>
      <c r="C90" s="134"/>
      <c r="D90" s="134"/>
      <c r="E90" s="152"/>
      <c r="F90" s="133"/>
      <c r="G90" s="134"/>
      <c r="H90" s="135"/>
      <c r="I90" s="105"/>
      <c r="J90" s="85"/>
      <c r="K90" s="136"/>
      <c r="L90" s="137"/>
      <c r="M90" s="62">
        <f>+I90*K90</f>
        <v>0</v>
      </c>
      <c r="N90" s="14">
        <f t="shared" ref="N90" si="62">IF(N89=0,0,ROUNDDOWN(N89*$K90,0))</f>
        <v>0</v>
      </c>
      <c r="O90" s="12">
        <f t="shared" si="57"/>
        <v>0</v>
      </c>
      <c r="P90" s="12">
        <f t="shared" si="57"/>
        <v>0</v>
      </c>
      <c r="Q90" s="12">
        <f t="shared" si="57"/>
        <v>0</v>
      </c>
      <c r="R90" s="12">
        <f t="shared" si="57"/>
        <v>0</v>
      </c>
      <c r="S90" s="12">
        <f t="shared" si="57"/>
        <v>0</v>
      </c>
      <c r="T90" s="12">
        <f t="shared" si="57"/>
        <v>0</v>
      </c>
      <c r="U90" s="13">
        <f t="shared" si="57"/>
        <v>0</v>
      </c>
      <c r="V90" s="7"/>
    </row>
    <row r="91" spans="1:22" ht="15.75" customHeight="1" x14ac:dyDescent="0.15">
      <c r="A91" s="7"/>
      <c r="B91" s="172"/>
      <c r="C91" s="131"/>
      <c r="D91" s="131"/>
      <c r="E91" s="173"/>
      <c r="F91" s="130"/>
      <c r="G91" s="131"/>
      <c r="H91" s="132"/>
      <c r="I91" s="106"/>
      <c r="J91" s="99"/>
      <c r="K91" s="144"/>
      <c r="L91" s="145"/>
      <c r="M91" s="63">
        <v>0</v>
      </c>
      <c r="N91" s="107"/>
      <c r="O91" s="108"/>
      <c r="P91" s="108"/>
      <c r="Q91" s="108"/>
      <c r="R91" s="108"/>
      <c r="S91" s="108"/>
      <c r="T91" s="108"/>
      <c r="U91" s="109"/>
      <c r="V91" s="7"/>
    </row>
    <row r="92" spans="1:22" ht="15.75" customHeight="1" x14ac:dyDescent="0.15">
      <c r="A92" s="7"/>
      <c r="B92" s="151"/>
      <c r="C92" s="134"/>
      <c r="D92" s="134"/>
      <c r="E92" s="152"/>
      <c r="F92" s="133"/>
      <c r="G92" s="134"/>
      <c r="H92" s="135"/>
      <c r="I92" s="105"/>
      <c r="J92" s="85"/>
      <c r="K92" s="136"/>
      <c r="L92" s="137"/>
      <c r="M92" s="62">
        <f>+I92*K92</f>
        <v>0</v>
      </c>
      <c r="N92" s="14">
        <f t="shared" ref="N92" si="63">IF(N91=0,0,ROUNDDOWN(N91*$K92,0))</f>
        <v>0</v>
      </c>
      <c r="O92" s="12">
        <f t="shared" si="57"/>
        <v>0</v>
      </c>
      <c r="P92" s="12">
        <f t="shared" si="57"/>
        <v>0</v>
      </c>
      <c r="Q92" s="12">
        <f t="shared" si="57"/>
        <v>0</v>
      </c>
      <c r="R92" s="12">
        <f t="shared" si="57"/>
        <v>0</v>
      </c>
      <c r="S92" s="12">
        <f t="shared" si="57"/>
        <v>0</v>
      </c>
      <c r="T92" s="12">
        <f t="shared" si="57"/>
        <v>0</v>
      </c>
      <c r="U92" s="13">
        <f t="shared" si="57"/>
        <v>0</v>
      </c>
      <c r="V92" s="7"/>
    </row>
    <row r="93" spans="1:22" ht="15.75" customHeight="1" x14ac:dyDescent="0.15">
      <c r="A93" s="7"/>
      <c r="B93" s="172"/>
      <c r="C93" s="131"/>
      <c r="D93" s="131"/>
      <c r="E93" s="173"/>
      <c r="F93" s="130"/>
      <c r="G93" s="131"/>
      <c r="H93" s="132"/>
      <c r="I93" s="106"/>
      <c r="J93" s="99"/>
      <c r="K93" s="144"/>
      <c r="L93" s="145"/>
      <c r="M93" s="63">
        <v>0</v>
      </c>
      <c r="N93" s="107"/>
      <c r="O93" s="108"/>
      <c r="P93" s="108"/>
      <c r="Q93" s="108"/>
      <c r="R93" s="108"/>
      <c r="S93" s="108"/>
      <c r="T93" s="108"/>
      <c r="U93" s="109"/>
      <c r="V93" s="7"/>
    </row>
    <row r="94" spans="1:22" ht="15.75" customHeight="1" x14ac:dyDescent="0.15">
      <c r="A94" s="7"/>
      <c r="B94" s="151"/>
      <c r="C94" s="134"/>
      <c r="D94" s="134"/>
      <c r="E94" s="152"/>
      <c r="F94" s="133"/>
      <c r="G94" s="134"/>
      <c r="H94" s="135"/>
      <c r="I94" s="105"/>
      <c r="J94" s="85"/>
      <c r="K94" s="136"/>
      <c r="L94" s="137"/>
      <c r="M94" s="62">
        <f>+I94*K94</f>
        <v>0</v>
      </c>
      <c r="N94" s="14">
        <f t="shared" ref="N94" si="64">IF(N93=0,0,ROUNDDOWN(N93*$K94,0))</f>
        <v>0</v>
      </c>
      <c r="O94" s="12">
        <f t="shared" si="57"/>
        <v>0</v>
      </c>
      <c r="P94" s="12">
        <f t="shared" si="57"/>
        <v>0</v>
      </c>
      <c r="Q94" s="12">
        <f t="shared" si="57"/>
        <v>0</v>
      </c>
      <c r="R94" s="12">
        <f t="shared" si="57"/>
        <v>0</v>
      </c>
      <c r="S94" s="12">
        <f t="shared" si="57"/>
        <v>0</v>
      </c>
      <c r="T94" s="12">
        <f t="shared" si="57"/>
        <v>0</v>
      </c>
      <c r="U94" s="13">
        <f t="shared" si="57"/>
        <v>0</v>
      </c>
      <c r="V94" s="7"/>
    </row>
    <row r="95" spans="1:22" ht="15.75" customHeight="1" x14ac:dyDescent="0.15">
      <c r="A95" s="7"/>
      <c r="B95" s="172"/>
      <c r="C95" s="131"/>
      <c r="D95" s="131"/>
      <c r="E95" s="173"/>
      <c r="F95" s="130"/>
      <c r="G95" s="131"/>
      <c r="H95" s="132"/>
      <c r="I95" s="106"/>
      <c r="J95" s="99"/>
      <c r="K95" s="144"/>
      <c r="L95" s="145"/>
      <c r="M95" s="63">
        <v>0</v>
      </c>
      <c r="N95" s="107"/>
      <c r="O95" s="108"/>
      <c r="P95" s="108"/>
      <c r="Q95" s="108"/>
      <c r="R95" s="108"/>
      <c r="S95" s="108"/>
      <c r="T95" s="108"/>
      <c r="U95" s="109"/>
      <c r="V95" s="7"/>
    </row>
    <row r="96" spans="1:22" ht="15.75" customHeight="1" x14ac:dyDescent="0.15">
      <c r="A96" s="7"/>
      <c r="B96" s="151"/>
      <c r="C96" s="134"/>
      <c r="D96" s="134"/>
      <c r="E96" s="152"/>
      <c r="F96" s="133"/>
      <c r="G96" s="134"/>
      <c r="H96" s="135"/>
      <c r="I96" s="105"/>
      <c r="J96" s="85"/>
      <c r="K96" s="136"/>
      <c r="L96" s="137"/>
      <c r="M96" s="62">
        <f>+I96*K96</f>
        <v>0</v>
      </c>
      <c r="N96" s="14">
        <f t="shared" ref="N96" si="65">IF(N95=0,0,ROUNDDOWN(N95*$K96,0))</f>
        <v>0</v>
      </c>
      <c r="O96" s="12">
        <f t="shared" si="57"/>
        <v>0</v>
      </c>
      <c r="P96" s="12">
        <f t="shared" si="57"/>
        <v>0</v>
      </c>
      <c r="Q96" s="12">
        <f t="shared" si="57"/>
        <v>0</v>
      </c>
      <c r="R96" s="12">
        <f t="shared" si="57"/>
        <v>0</v>
      </c>
      <c r="S96" s="12">
        <f t="shared" si="57"/>
        <v>0</v>
      </c>
      <c r="T96" s="12">
        <f t="shared" si="57"/>
        <v>0</v>
      </c>
      <c r="U96" s="13">
        <f t="shared" si="57"/>
        <v>0</v>
      </c>
      <c r="V96" s="7"/>
    </row>
    <row r="97" spans="1:22" ht="15.75" customHeight="1" x14ac:dyDescent="0.15">
      <c r="A97" s="7"/>
      <c r="B97" s="172"/>
      <c r="C97" s="131"/>
      <c r="D97" s="131"/>
      <c r="E97" s="173"/>
      <c r="F97" s="130"/>
      <c r="G97" s="131"/>
      <c r="H97" s="132"/>
      <c r="I97" s="106"/>
      <c r="J97" s="99"/>
      <c r="K97" s="144"/>
      <c r="L97" s="145"/>
      <c r="M97" s="63">
        <v>0</v>
      </c>
      <c r="N97" s="107"/>
      <c r="O97" s="108"/>
      <c r="P97" s="108"/>
      <c r="Q97" s="108"/>
      <c r="R97" s="108"/>
      <c r="S97" s="108"/>
      <c r="T97" s="108"/>
      <c r="U97" s="109"/>
      <c r="V97" s="7"/>
    </row>
    <row r="98" spans="1:22" ht="15.75" customHeight="1" x14ac:dyDescent="0.15">
      <c r="A98" s="7"/>
      <c r="B98" s="151"/>
      <c r="C98" s="134"/>
      <c r="D98" s="134"/>
      <c r="E98" s="152"/>
      <c r="F98" s="133"/>
      <c r="G98" s="134"/>
      <c r="H98" s="135"/>
      <c r="I98" s="105"/>
      <c r="J98" s="85"/>
      <c r="K98" s="136"/>
      <c r="L98" s="137"/>
      <c r="M98" s="62">
        <f>+I98*K98</f>
        <v>0</v>
      </c>
      <c r="N98" s="14">
        <f t="shared" ref="N98" si="66">IF(N97=0,0,ROUNDDOWN(N97*$K98,0))</f>
        <v>0</v>
      </c>
      <c r="O98" s="12">
        <f t="shared" si="57"/>
        <v>0</v>
      </c>
      <c r="P98" s="12">
        <f t="shared" si="57"/>
        <v>0</v>
      </c>
      <c r="Q98" s="12">
        <f t="shared" si="57"/>
        <v>0</v>
      </c>
      <c r="R98" s="12">
        <f t="shared" si="57"/>
        <v>0</v>
      </c>
      <c r="S98" s="12">
        <f t="shared" si="57"/>
        <v>0</v>
      </c>
      <c r="T98" s="12">
        <f t="shared" si="57"/>
        <v>0</v>
      </c>
      <c r="U98" s="13">
        <f t="shared" si="57"/>
        <v>0</v>
      </c>
      <c r="V98" s="7"/>
    </row>
    <row r="99" spans="1:22" ht="15.75" customHeight="1" x14ac:dyDescent="0.15">
      <c r="A99" s="7"/>
      <c r="B99" s="172"/>
      <c r="C99" s="131"/>
      <c r="D99" s="131"/>
      <c r="E99" s="173"/>
      <c r="F99" s="130"/>
      <c r="G99" s="131"/>
      <c r="H99" s="132"/>
      <c r="I99" s="106"/>
      <c r="J99" s="99"/>
      <c r="K99" s="144"/>
      <c r="L99" s="145"/>
      <c r="M99" s="63">
        <v>0</v>
      </c>
      <c r="N99" s="107"/>
      <c r="O99" s="108"/>
      <c r="P99" s="108"/>
      <c r="Q99" s="108"/>
      <c r="R99" s="108"/>
      <c r="S99" s="108"/>
      <c r="T99" s="108"/>
      <c r="U99" s="109"/>
      <c r="V99" s="7"/>
    </row>
    <row r="100" spans="1:22" ht="15.75" customHeight="1" x14ac:dyDescent="0.15">
      <c r="A100" s="7"/>
      <c r="B100" s="151"/>
      <c r="C100" s="134"/>
      <c r="D100" s="134"/>
      <c r="E100" s="152"/>
      <c r="F100" s="133"/>
      <c r="G100" s="134"/>
      <c r="H100" s="135"/>
      <c r="I100" s="105"/>
      <c r="J100" s="85"/>
      <c r="K100" s="136"/>
      <c r="L100" s="137"/>
      <c r="M100" s="62">
        <f>+I100*K100</f>
        <v>0</v>
      </c>
      <c r="N100" s="14">
        <f t="shared" ref="N100" si="67">IF(N99=0,0,ROUNDDOWN(N99*$K100,0))</f>
        <v>0</v>
      </c>
      <c r="O100" s="12">
        <f t="shared" si="57"/>
        <v>0</v>
      </c>
      <c r="P100" s="12">
        <f t="shared" si="57"/>
        <v>0</v>
      </c>
      <c r="Q100" s="12">
        <f t="shared" si="57"/>
        <v>0</v>
      </c>
      <c r="R100" s="12">
        <f t="shared" si="57"/>
        <v>0</v>
      </c>
      <c r="S100" s="12">
        <f t="shared" si="57"/>
        <v>0</v>
      </c>
      <c r="T100" s="12">
        <f t="shared" si="57"/>
        <v>0</v>
      </c>
      <c r="U100" s="13">
        <f t="shared" si="57"/>
        <v>0</v>
      </c>
      <c r="V100" s="7"/>
    </row>
    <row r="101" spans="1:22" ht="15.75" customHeight="1" x14ac:dyDescent="0.15">
      <c r="A101" s="7"/>
      <c r="B101" s="172"/>
      <c r="C101" s="131"/>
      <c r="D101" s="131"/>
      <c r="E101" s="173"/>
      <c r="F101" s="130"/>
      <c r="G101" s="131"/>
      <c r="H101" s="132"/>
      <c r="I101" s="106"/>
      <c r="J101" s="99"/>
      <c r="K101" s="144"/>
      <c r="L101" s="145"/>
      <c r="M101" s="63">
        <v>0</v>
      </c>
      <c r="N101" s="107"/>
      <c r="O101" s="108"/>
      <c r="P101" s="108"/>
      <c r="Q101" s="108"/>
      <c r="R101" s="108"/>
      <c r="S101" s="108"/>
      <c r="T101" s="108"/>
      <c r="U101" s="109"/>
      <c r="V101" s="7"/>
    </row>
    <row r="102" spans="1:22" ht="15.75" customHeight="1" x14ac:dyDescent="0.15">
      <c r="A102" s="7"/>
      <c r="B102" s="151"/>
      <c r="C102" s="134"/>
      <c r="D102" s="134"/>
      <c r="E102" s="152"/>
      <c r="F102" s="133"/>
      <c r="G102" s="134"/>
      <c r="H102" s="135"/>
      <c r="I102" s="105"/>
      <c r="J102" s="85"/>
      <c r="K102" s="136"/>
      <c r="L102" s="137"/>
      <c r="M102" s="62">
        <f>+I102*K102</f>
        <v>0</v>
      </c>
      <c r="N102" s="14">
        <f t="shared" ref="N102" si="68">IF(N101=0,0,ROUNDDOWN(N101*$K102,0))</f>
        <v>0</v>
      </c>
      <c r="O102" s="12">
        <f t="shared" si="57"/>
        <v>0</v>
      </c>
      <c r="P102" s="12">
        <f t="shared" si="57"/>
        <v>0</v>
      </c>
      <c r="Q102" s="12">
        <f t="shared" si="57"/>
        <v>0</v>
      </c>
      <c r="R102" s="12">
        <f t="shared" si="57"/>
        <v>0</v>
      </c>
      <c r="S102" s="12">
        <f t="shared" si="57"/>
        <v>0</v>
      </c>
      <c r="T102" s="12">
        <f t="shared" si="57"/>
        <v>0</v>
      </c>
      <c r="U102" s="13">
        <f t="shared" si="57"/>
        <v>0</v>
      </c>
      <c r="V102" s="7"/>
    </row>
    <row r="103" spans="1:22" ht="15.75" customHeight="1" x14ac:dyDescent="0.15">
      <c r="A103" s="7"/>
      <c r="B103" s="172"/>
      <c r="C103" s="131"/>
      <c r="D103" s="131"/>
      <c r="E103" s="173"/>
      <c r="F103" s="130"/>
      <c r="G103" s="131"/>
      <c r="H103" s="132"/>
      <c r="I103" s="106"/>
      <c r="J103" s="99"/>
      <c r="K103" s="144"/>
      <c r="L103" s="145"/>
      <c r="M103" s="63">
        <v>0</v>
      </c>
      <c r="N103" s="107"/>
      <c r="O103" s="108"/>
      <c r="P103" s="108"/>
      <c r="Q103" s="108"/>
      <c r="R103" s="108"/>
      <c r="S103" s="108"/>
      <c r="T103" s="108"/>
      <c r="U103" s="109"/>
      <c r="V103" s="7"/>
    </row>
    <row r="104" spans="1:22" ht="15.75" customHeight="1" x14ac:dyDescent="0.15">
      <c r="A104" s="7"/>
      <c r="B104" s="151"/>
      <c r="C104" s="134"/>
      <c r="D104" s="134"/>
      <c r="E104" s="152"/>
      <c r="F104" s="133"/>
      <c r="G104" s="134"/>
      <c r="H104" s="135"/>
      <c r="I104" s="105"/>
      <c r="J104" s="85"/>
      <c r="K104" s="136"/>
      <c r="L104" s="137"/>
      <c r="M104" s="62">
        <f>+I104*K104</f>
        <v>0</v>
      </c>
      <c r="N104" s="14">
        <f t="shared" ref="N104" si="69">IF(N103=0,0,ROUNDDOWN(N103*$K104,0))</f>
        <v>0</v>
      </c>
      <c r="O104" s="12">
        <f t="shared" si="57"/>
        <v>0</v>
      </c>
      <c r="P104" s="12">
        <f t="shared" si="57"/>
        <v>0</v>
      </c>
      <c r="Q104" s="12">
        <f t="shared" si="57"/>
        <v>0</v>
      </c>
      <c r="R104" s="12">
        <f t="shared" si="57"/>
        <v>0</v>
      </c>
      <c r="S104" s="12">
        <f t="shared" si="57"/>
        <v>0</v>
      </c>
      <c r="T104" s="12">
        <f t="shared" si="57"/>
        <v>0</v>
      </c>
      <c r="U104" s="13">
        <f t="shared" si="57"/>
        <v>0</v>
      </c>
      <c r="V104" s="7"/>
    </row>
    <row r="105" spans="1:22" ht="15.75" customHeight="1" x14ac:dyDescent="0.15">
      <c r="A105" s="7"/>
      <c r="B105" s="172"/>
      <c r="C105" s="131"/>
      <c r="D105" s="131"/>
      <c r="E105" s="173"/>
      <c r="F105" s="130"/>
      <c r="G105" s="131"/>
      <c r="H105" s="132"/>
      <c r="I105" s="106"/>
      <c r="J105" s="99"/>
      <c r="K105" s="144"/>
      <c r="L105" s="145"/>
      <c r="M105" s="63">
        <v>0</v>
      </c>
      <c r="N105" s="107"/>
      <c r="O105" s="108"/>
      <c r="P105" s="108"/>
      <c r="Q105" s="108"/>
      <c r="R105" s="108"/>
      <c r="S105" s="108"/>
      <c r="T105" s="108"/>
      <c r="U105" s="109"/>
      <c r="V105" s="7"/>
    </row>
    <row r="106" spans="1:22" ht="15.75" customHeight="1" x14ac:dyDescent="0.15">
      <c r="A106" s="7"/>
      <c r="B106" s="151"/>
      <c r="C106" s="134"/>
      <c r="D106" s="134"/>
      <c r="E106" s="152"/>
      <c r="F106" s="133"/>
      <c r="G106" s="134"/>
      <c r="H106" s="135"/>
      <c r="I106" s="105"/>
      <c r="J106" s="85"/>
      <c r="K106" s="136"/>
      <c r="L106" s="137"/>
      <c r="M106" s="62">
        <f>+I106*K106</f>
        <v>0</v>
      </c>
      <c r="N106" s="14">
        <f t="shared" ref="N106" si="70">IF(N105=0,0,ROUNDDOWN(N105*$K106,0))</f>
        <v>0</v>
      </c>
      <c r="O106" s="12">
        <f t="shared" si="57"/>
        <v>0</v>
      </c>
      <c r="P106" s="12">
        <f t="shared" si="57"/>
        <v>0</v>
      </c>
      <c r="Q106" s="12">
        <f t="shared" si="57"/>
        <v>0</v>
      </c>
      <c r="R106" s="12">
        <f t="shared" si="57"/>
        <v>0</v>
      </c>
      <c r="S106" s="12">
        <f t="shared" si="57"/>
        <v>0</v>
      </c>
      <c r="T106" s="12">
        <f t="shared" si="57"/>
        <v>0</v>
      </c>
      <c r="U106" s="13">
        <f t="shared" si="57"/>
        <v>0</v>
      </c>
      <c r="V106" s="7"/>
    </row>
    <row r="107" spans="1:22" ht="15.75" customHeight="1" x14ac:dyDescent="0.15">
      <c r="A107" s="7"/>
      <c r="B107" s="172"/>
      <c r="C107" s="131"/>
      <c r="D107" s="131"/>
      <c r="E107" s="173"/>
      <c r="F107" s="130"/>
      <c r="G107" s="131"/>
      <c r="H107" s="132"/>
      <c r="I107" s="106"/>
      <c r="J107" s="99"/>
      <c r="K107" s="144"/>
      <c r="L107" s="145"/>
      <c r="M107" s="63">
        <v>0</v>
      </c>
      <c r="N107" s="107"/>
      <c r="O107" s="108"/>
      <c r="P107" s="108"/>
      <c r="Q107" s="108"/>
      <c r="R107" s="108"/>
      <c r="S107" s="108"/>
      <c r="T107" s="108"/>
      <c r="U107" s="109"/>
      <c r="V107" s="7"/>
    </row>
    <row r="108" spans="1:22" ht="15.75" customHeight="1" x14ac:dyDescent="0.15">
      <c r="A108" s="7"/>
      <c r="B108" s="151"/>
      <c r="C108" s="134"/>
      <c r="D108" s="134"/>
      <c r="E108" s="152"/>
      <c r="F108" s="133"/>
      <c r="G108" s="134"/>
      <c r="H108" s="135"/>
      <c r="I108" s="105"/>
      <c r="J108" s="85"/>
      <c r="K108" s="136"/>
      <c r="L108" s="137"/>
      <c r="M108" s="62">
        <f>+I108*K108</f>
        <v>0</v>
      </c>
      <c r="N108" s="14">
        <f t="shared" ref="N108" si="71">IF(N107=0,0,ROUNDDOWN(N107*$K108,0))</f>
        <v>0</v>
      </c>
      <c r="O108" s="12">
        <f t="shared" si="57"/>
        <v>0</v>
      </c>
      <c r="P108" s="12">
        <f t="shared" si="57"/>
        <v>0</v>
      </c>
      <c r="Q108" s="12">
        <f t="shared" si="57"/>
        <v>0</v>
      </c>
      <c r="R108" s="12">
        <f t="shared" si="57"/>
        <v>0</v>
      </c>
      <c r="S108" s="12">
        <f t="shared" si="57"/>
        <v>0</v>
      </c>
      <c r="T108" s="12">
        <f t="shared" si="57"/>
        <v>0</v>
      </c>
      <c r="U108" s="13">
        <f t="shared" si="57"/>
        <v>0</v>
      </c>
      <c r="V108" s="7"/>
    </row>
    <row r="109" spans="1:22" ht="15.75" customHeight="1" x14ac:dyDescent="0.15">
      <c r="A109" s="7"/>
      <c r="B109" s="172"/>
      <c r="C109" s="131"/>
      <c r="D109" s="131"/>
      <c r="E109" s="173"/>
      <c r="F109" s="130"/>
      <c r="G109" s="131"/>
      <c r="H109" s="132"/>
      <c r="I109" s="106"/>
      <c r="J109" s="99"/>
      <c r="K109" s="144"/>
      <c r="L109" s="145"/>
      <c r="M109" s="63">
        <v>0</v>
      </c>
      <c r="N109" s="107"/>
      <c r="O109" s="108"/>
      <c r="P109" s="108"/>
      <c r="Q109" s="108"/>
      <c r="R109" s="108"/>
      <c r="S109" s="108"/>
      <c r="T109" s="108"/>
      <c r="U109" s="109"/>
      <c r="V109" s="7"/>
    </row>
    <row r="110" spans="1:22" ht="15.75" customHeight="1" x14ac:dyDescent="0.15">
      <c r="A110" s="7"/>
      <c r="B110" s="151"/>
      <c r="C110" s="134"/>
      <c r="D110" s="134"/>
      <c r="E110" s="152"/>
      <c r="F110" s="133"/>
      <c r="G110" s="134"/>
      <c r="H110" s="135"/>
      <c r="I110" s="105"/>
      <c r="J110" s="85"/>
      <c r="K110" s="136"/>
      <c r="L110" s="137"/>
      <c r="M110" s="62">
        <f>+I110*K110</f>
        <v>0</v>
      </c>
      <c r="N110" s="14">
        <f t="shared" ref="N110" si="72">IF(N109=0,0,ROUNDDOWN(N109*$K110,0))</f>
        <v>0</v>
      </c>
      <c r="O110" s="12">
        <f t="shared" si="57"/>
        <v>0</v>
      </c>
      <c r="P110" s="12">
        <f t="shared" si="57"/>
        <v>0</v>
      </c>
      <c r="Q110" s="12">
        <f t="shared" si="57"/>
        <v>0</v>
      </c>
      <c r="R110" s="12">
        <f t="shared" si="57"/>
        <v>0</v>
      </c>
      <c r="S110" s="12">
        <f t="shared" si="57"/>
        <v>0</v>
      </c>
      <c r="T110" s="12">
        <f t="shared" si="57"/>
        <v>0</v>
      </c>
      <c r="U110" s="13">
        <f t="shared" si="57"/>
        <v>0</v>
      </c>
      <c r="V110" s="7"/>
    </row>
    <row r="111" spans="1:22" ht="15.75" customHeight="1" x14ac:dyDescent="0.15">
      <c r="A111" s="7"/>
      <c r="B111" s="172"/>
      <c r="C111" s="131"/>
      <c r="D111" s="131"/>
      <c r="E111" s="173"/>
      <c r="F111" s="130"/>
      <c r="G111" s="131"/>
      <c r="H111" s="132"/>
      <c r="I111" s="106"/>
      <c r="J111" s="99"/>
      <c r="K111" s="144"/>
      <c r="L111" s="145"/>
      <c r="M111" s="63">
        <v>0</v>
      </c>
      <c r="N111" s="107"/>
      <c r="O111" s="108"/>
      <c r="P111" s="108"/>
      <c r="Q111" s="108"/>
      <c r="R111" s="108"/>
      <c r="S111" s="108"/>
      <c r="T111" s="108"/>
      <c r="U111" s="109"/>
      <c r="V111" s="7"/>
    </row>
    <row r="112" spans="1:22" ht="15.75" customHeight="1" x14ac:dyDescent="0.15">
      <c r="A112" s="7"/>
      <c r="B112" s="151"/>
      <c r="C112" s="134"/>
      <c r="D112" s="134"/>
      <c r="E112" s="152"/>
      <c r="F112" s="133"/>
      <c r="G112" s="134"/>
      <c r="H112" s="135"/>
      <c r="I112" s="105"/>
      <c r="J112" s="85"/>
      <c r="K112" s="136"/>
      <c r="L112" s="137"/>
      <c r="M112" s="62">
        <f>+I112*K112</f>
        <v>0</v>
      </c>
      <c r="N112" s="14">
        <f t="shared" ref="N112:U142" si="73">IF(N111=0,0,ROUNDDOWN(N111*$K112,0))</f>
        <v>0</v>
      </c>
      <c r="O112" s="12">
        <f t="shared" si="73"/>
        <v>0</v>
      </c>
      <c r="P112" s="12">
        <f t="shared" si="73"/>
        <v>0</v>
      </c>
      <c r="Q112" s="12">
        <f t="shared" si="73"/>
        <v>0</v>
      </c>
      <c r="R112" s="12">
        <f t="shared" si="73"/>
        <v>0</v>
      </c>
      <c r="S112" s="12">
        <f t="shared" si="73"/>
        <v>0</v>
      </c>
      <c r="T112" s="12">
        <f t="shared" si="73"/>
        <v>0</v>
      </c>
      <c r="U112" s="13">
        <f t="shared" si="73"/>
        <v>0</v>
      </c>
      <c r="V112" s="7"/>
    </row>
    <row r="113" spans="1:22" ht="15.75" customHeight="1" x14ac:dyDescent="0.15">
      <c r="A113" s="7"/>
      <c r="B113" s="172"/>
      <c r="C113" s="131"/>
      <c r="D113" s="131"/>
      <c r="E113" s="173"/>
      <c r="F113" s="130"/>
      <c r="G113" s="131"/>
      <c r="H113" s="132"/>
      <c r="I113" s="106"/>
      <c r="J113" s="99"/>
      <c r="K113" s="144"/>
      <c r="L113" s="145"/>
      <c r="M113" s="63">
        <v>0</v>
      </c>
      <c r="N113" s="107"/>
      <c r="O113" s="108"/>
      <c r="P113" s="108"/>
      <c r="Q113" s="108"/>
      <c r="R113" s="108"/>
      <c r="S113" s="108"/>
      <c r="T113" s="108"/>
      <c r="U113" s="109"/>
      <c r="V113" s="7"/>
    </row>
    <row r="114" spans="1:22" ht="15.75" customHeight="1" x14ac:dyDescent="0.15">
      <c r="A114" s="7"/>
      <c r="B114" s="151"/>
      <c r="C114" s="134"/>
      <c r="D114" s="134"/>
      <c r="E114" s="152"/>
      <c r="F114" s="133"/>
      <c r="G114" s="134"/>
      <c r="H114" s="135"/>
      <c r="I114" s="105"/>
      <c r="J114" s="85"/>
      <c r="K114" s="136"/>
      <c r="L114" s="137"/>
      <c r="M114" s="62">
        <f>+I114*K114</f>
        <v>0</v>
      </c>
      <c r="N114" s="14">
        <f t="shared" ref="N114" si="74">IF(N113=0,0,ROUNDDOWN(N113*$K114,0))</f>
        <v>0</v>
      </c>
      <c r="O114" s="12">
        <f t="shared" si="73"/>
        <v>0</v>
      </c>
      <c r="P114" s="12">
        <f t="shared" si="73"/>
        <v>0</v>
      </c>
      <c r="Q114" s="12">
        <f t="shared" si="73"/>
        <v>0</v>
      </c>
      <c r="R114" s="12">
        <f t="shared" si="73"/>
        <v>0</v>
      </c>
      <c r="S114" s="12">
        <f t="shared" si="73"/>
        <v>0</v>
      </c>
      <c r="T114" s="12">
        <f t="shared" si="73"/>
        <v>0</v>
      </c>
      <c r="U114" s="13">
        <f t="shared" si="73"/>
        <v>0</v>
      </c>
      <c r="V114" s="7"/>
    </row>
    <row r="115" spans="1:22" ht="15.75" customHeight="1" x14ac:dyDescent="0.15">
      <c r="A115" s="7"/>
      <c r="B115" s="172"/>
      <c r="C115" s="131"/>
      <c r="D115" s="131"/>
      <c r="E115" s="173"/>
      <c r="F115" s="130"/>
      <c r="G115" s="131"/>
      <c r="H115" s="132"/>
      <c r="I115" s="106"/>
      <c r="J115" s="99"/>
      <c r="K115" s="144"/>
      <c r="L115" s="145"/>
      <c r="M115" s="63">
        <v>0</v>
      </c>
      <c r="N115" s="107"/>
      <c r="O115" s="108"/>
      <c r="P115" s="108"/>
      <c r="Q115" s="108"/>
      <c r="R115" s="108"/>
      <c r="S115" s="108"/>
      <c r="T115" s="108"/>
      <c r="U115" s="109"/>
      <c r="V115" s="7"/>
    </row>
    <row r="116" spans="1:22" ht="15.75" customHeight="1" x14ac:dyDescent="0.15">
      <c r="A116" s="7"/>
      <c r="B116" s="151"/>
      <c r="C116" s="134"/>
      <c r="D116" s="134"/>
      <c r="E116" s="152"/>
      <c r="F116" s="133"/>
      <c r="G116" s="134"/>
      <c r="H116" s="135"/>
      <c r="I116" s="105"/>
      <c r="J116" s="85"/>
      <c r="K116" s="136"/>
      <c r="L116" s="137"/>
      <c r="M116" s="62">
        <f>+I116*K116</f>
        <v>0</v>
      </c>
      <c r="N116" s="14">
        <f t="shared" ref="N116" si="75">IF(N115=0,0,ROUNDDOWN(N115*$K116,0))</f>
        <v>0</v>
      </c>
      <c r="O116" s="12">
        <f t="shared" si="73"/>
        <v>0</v>
      </c>
      <c r="P116" s="12">
        <f t="shared" si="73"/>
        <v>0</v>
      </c>
      <c r="Q116" s="12">
        <f t="shared" si="73"/>
        <v>0</v>
      </c>
      <c r="R116" s="12">
        <f t="shared" si="73"/>
        <v>0</v>
      </c>
      <c r="S116" s="12">
        <f t="shared" si="73"/>
        <v>0</v>
      </c>
      <c r="T116" s="12">
        <f t="shared" si="73"/>
        <v>0</v>
      </c>
      <c r="U116" s="13">
        <f t="shared" si="73"/>
        <v>0</v>
      </c>
      <c r="V116" s="7"/>
    </row>
    <row r="117" spans="1:22" ht="15.75" customHeight="1" x14ac:dyDescent="0.15">
      <c r="A117" s="7"/>
      <c r="B117" s="172"/>
      <c r="C117" s="131"/>
      <c r="D117" s="131"/>
      <c r="E117" s="173"/>
      <c r="F117" s="130"/>
      <c r="G117" s="131"/>
      <c r="H117" s="132"/>
      <c r="I117" s="106"/>
      <c r="J117" s="99"/>
      <c r="K117" s="144"/>
      <c r="L117" s="145"/>
      <c r="M117" s="63">
        <v>0</v>
      </c>
      <c r="N117" s="107"/>
      <c r="O117" s="108"/>
      <c r="P117" s="108"/>
      <c r="Q117" s="108"/>
      <c r="R117" s="108"/>
      <c r="S117" s="108"/>
      <c r="T117" s="108"/>
      <c r="U117" s="109"/>
      <c r="V117" s="7"/>
    </row>
    <row r="118" spans="1:22" ht="15.75" customHeight="1" x14ac:dyDescent="0.15">
      <c r="A118" s="7"/>
      <c r="B118" s="151"/>
      <c r="C118" s="134"/>
      <c r="D118" s="134"/>
      <c r="E118" s="152"/>
      <c r="F118" s="133"/>
      <c r="G118" s="134"/>
      <c r="H118" s="135"/>
      <c r="I118" s="105"/>
      <c r="J118" s="85"/>
      <c r="K118" s="136"/>
      <c r="L118" s="137"/>
      <c r="M118" s="62">
        <f>+I118*K118</f>
        <v>0</v>
      </c>
      <c r="N118" s="14">
        <f t="shared" ref="N118" si="76">IF(N117=0,0,ROUNDDOWN(N117*$K118,0))</f>
        <v>0</v>
      </c>
      <c r="O118" s="12">
        <f t="shared" si="73"/>
        <v>0</v>
      </c>
      <c r="P118" s="12">
        <f t="shared" si="73"/>
        <v>0</v>
      </c>
      <c r="Q118" s="12">
        <f t="shared" si="73"/>
        <v>0</v>
      </c>
      <c r="R118" s="12">
        <f t="shared" si="73"/>
        <v>0</v>
      </c>
      <c r="S118" s="12">
        <f t="shared" si="73"/>
        <v>0</v>
      </c>
      <c r="T118" s="12">
        <f t="shared" si="73"/>
        <v>0</v>
      </c>
      <c r="U118" s="13">
        <f t="shared" si="73"/>
        <v>0</v>
      </c>
      <c r="V118" s="7"/>
    </row>
    <row r="119" spans="1:22" ht="15.75" customHeight="1" x14ac:dyDescent="0.15">
      <c r="A119" s="7"/>
      <c r="B119" s="172"/>
      <c r="C119" s="131"/>
      <c r="D119" s="131"/>
      <c r="E119" s="173"/>
      <c r="F119" s="130"/>
      <c r="G119" s="131"/>
      <c r="H119" s="132"/>
      <c r="I119" s="106"/>
      <c r="J119" s="99"/>
      <c r="K119" s="144"/>
      <c r="L119" s="145"/>
      <c r="M119" s="63">
        <v>0</v>
      </c>
      <c r="N119" s="107"/>
      <c r="O119" s="108"/>
      <c r="P119" s="108"/>
      <c r="Q119" s="108"/>
      <c r="R119" s="108"/>
      <c r="S119" s="108"/>
      <c r="T119" s="108"/>
      <c r="U119" s="109"/>
      <c r="V119" s="7"/>
    </row>
    <row r="120" spans="1:22" ht="15.75" customHeight="1" x14ac:dyDescent="0.15">
      <c r="A120" s="7"/>
      <c r="B120" s="151"/>
      <c r="C120" s="134"/>
      <c r="D120" s="134"/>
      <c r="E120" s="152"/>
      <c r="F120" s="133"/>
      <c r="G120" s="134"/>
      <c r="H120" s="135"/>
      <c r="I120" s="105"/>
      <c r="J120" s="85"/>
      <c r="K120" s="136"/>
      <c r="L120" s="137"/>
      <c r="M120" s="62">
        <f>+I120*K120</f>
        <v>0</v>
      </c>
      <c r="N120" s="14">
        <f t="shared" ref="N120" si="77">IF(N119=0,0,ROUNDDOWN(N119*$K120,0))</f>
        <v>0</v>
      </c>
      <c r="O120" s="12">
        <f t="shared" si="73"/>
        <v>0</v>
      </c>
      <c r="P120" s="12">
        <f t="shared" si="73"/>
        <v>0</v>
      </c>
      <c r="Q120" s="12">
        <f t="shared" si="73"/>
        <v>0</v>
      </c>
      <c r="R120" s="12">
        <f t="shared" si="73"/>
        <v>0</v>
      </c>
      <c r="S120" s="12">
        <f t="shared" si="73"/>
        <v>0</v>
      </c>
      <c r="T120" s="12">
        <f t="shared" si="73"/>
        <v>0</v>
      </c>
      <c r="U120" s="13">
        <f t="shared" si="73"/>
        <v>0</v>
      </c>
      <c r="V120" s="7"/>
    </row>
    <row r="121" spans="1:22" ht="15.75" customHeight="1" x14ac:dyDescent="0.15">
      <c r="A121" s="7"/>
      <c r="B121" s="172"/>
      <c r="C121" s="131"/>
      <c r="D121" s="131"/>
      <c r="E121" s="173"/>
      <c r="F121" s="130"/>
      <c r="G121" s="131"/>
      <c r="H121" s="132"/>
      <c r="I121" s="106"/>
      <c r="J121" s="99"/>
      <c r="K121" s="144"/>
      <c r="L121" s="145"/>
      <c r="M121" s="63">
        <v>0</v>
      </c>
      <c r="N121" s="107"/>
      <c r="O121" s="108"/>
      <c r="P121" s="108"/>
      <c r="Q121" s="108"/>
      <c r="R121" s="108"/>
      <c r="S121" s="108"/>
      <c r="T121" s="108"/>
      <c r="U121" s="109"/>
      <c r="V121" s="7"/>
    </row>
    <row r="122" spans="1:22" ht="15.75" customHeight="1" x14ac:dyDescent="0.15">
      <c r="A122" s="7"/>
      <c r="B122" s="151"/>
      <c r="C122" s="134"/>
      <c r="D122" s="134"/>
      <c r="E122" s="152"/>
      <c r="F122" s="133"/>
      <c r="G122" s="134"/>
      <c r="H122" s="135"/>
      <c r="I122" s="105"/>
      <c r="J122" s="85"/>
      <c r="K122" s="136"/>
      <c r="L122" s="137"/>
      <c r="M122" s="62">
        <f>+I122*K122</f>
        <v>0</v>
      </c>
      <c r="N122" s="14">
        <f t="shared" ref="N122" si="78">IF(N121=0,0,ROUNDDOWN(N121*$K122,0))</f>
        <v>0</v>
      </c>
      <c r="O122" s="12">
        <f t="shared" si="73"/>
        <v>0</v>
      </c>
      <c r="P122" s="12">
        <f t="shared" si="73"/>
        <v>0</v>
      </c>
      <c r="Q122" s="12">
        <f t="shared" si="73"/>
        <v>0</v>
      </c>
      <c r="R122" s="12">
        <f t="shared" si="73"/>
        <v>0</v>
      </c>
      <c r="S122" s="12">
        <f t="shared" si="73"/>
        <v>0</v>
      </c>
      <c r="T122" s="12">
        <f t="shared" si="73"/>
        <v>0</v>
      </c>
      <c r="U122" s="13">
        <f t="shared" si="73"/>
        <v>0</v>
      </c>
      <c r="V122" s="7"/>
    </row>
    <row r="123" spans="1:22" ht="15.75" customHeight="1" x14ac:dyDescent="0.15">
      <c r="A123" s="7"/>
      <c r="B123" s="172"/>
      <c r="C123" s="131"/>
      <c r="D123" s="131"/>
      <c r="E123" s="173"/>
      <c r="F123" s="130"/>
      <c r="G123" s="131"/>
      <c r="H123" s="132"/>
      <c r="I123" s="106"/>
      <c r="J123" s="99"/>
      <c r="K123" s="144"/>
      <c r="L123" s="145"/>
      <c r="M123" s="63">
        <v>0</v>
      </c>
      <c r="N123" s="107"/>
      <c r="O123" s="108"/>
      <c r="P123" s="108"/>
      <c r="Q123" s="108"/>
      <c r="R123" s="108"/>
      <c r="S123" s="108"/>
      <c r="T123" s="108"/>
      <c r="U123" s="109"/>
      <c r="V123" s="7"/>
    </row>
    <row r="124" spans="1:22" ht="15.75" customHeight="1" x14ac:dyDescent="0.15">
      <c r="A124" s="7"/>
      <c r="B124" s="151"/>
      <c r="C124" s="134"/>
      <c r="D124" s="134"/>
      <c r="E124" s="152"/>
      <c r="F124" s="133"/>
      <c r="G124" s="134"/>
      <c r="H124" s="135"/>
      <c r="I124" s="105"/>
      <c r="J124" s="85"/>
      <c r="K124" s="136"/>
      <c r="L124" s="137"/>
      <c r="M124" s="62">
        <f>+I124*K124</f>
        <v>0</v>
      </c>
      <c r="N124" s="14">
        <f t="shared" ref="N124" si="79">IF(N123=0,0,ROUNDDOWN(N123*$K124,0))</f>
        <v>0</v>
      </c>
      <c r="O124" s="12">
        <f t="shared" si="73"/>
        <v>0</v>
      </c>
      <c r="P124" s="12">
        <f t="shared" si="73"/>
        <v>0</v>
      </c>
      <c r="Q124" s="12">
        <f t="shared" si="73"/>
        <v>0</v>
      </c>
      <c r="R124" s="12">
        <f t="shared" si="73"/>
        <v>0</v>
      </c>
      <c r="S124" s="12">
        <f t="shared" si="73"/>
        <v>0</v>
      </c>
      <c r="T124" s="12">
        <f t="shared" si="73"/>
        <v>0</v>
      </c>
      <c r="U124" s="13">
        <f t="shared" si="73"/>
        <v>0</v>
      </c>
      <c r="V124" s="7"/>
    </row>
    <row r="125" spans="1:22" ht="15.75" customHeight="1" x14ac:dyDescent="0.15">
      <c r="A125" s="7"/>
      <c r="B125" s="172"/>
      <c r="C125" s="131"/>
      <c r="D125" s="131"/>
      <c r="E125" s="173"/>
      <c r="F125" s="130"/>
      <c r="G125" s="131"/>
      <c r="H125" s="132"/>
      <c r="I125" s="106"/>
      <c r="J125" s="99"/>
      <c r="K125" s="144"/>
      <c r="L125" s="145"/>
      <c r="M125" s="63">
        <v>0</v>
      </c>
      <c r="N125" s="107"/>
      <c r="O125" s="108"/>
      <c r="P125" s="108"/>
      <c r="Q125" s="108"/>
      <c r="R125" s="108"/>
      <c r="S125" s="108"/>
      <c r="T125" s="108"/>
      <c r="U125" s="109"/>
      <c r="V125" s="7"/>
    </row>
    <row r="126" spans="1:22" ht="15.75" customHeight="1" x14ac:dyDescent="0.15">
      <c r="A126" s="7"/>
      <c r="B126" s="151"/>
      <c r="C126" s="134"/>
      <c r="D126" s="134"/>
      <c r="E126" s="152"/>
      <c r="F126" s="133"/>
      <c r="G126" s="134"/>
      <c r="H126" s="135"/>
      <c r="I126" s="105"/>
      <c r="J126" s="85"/>
      <c r="K126" s="136"/>
      <c r="L126" s="137"/>
      <c r="M126" s="62">
        <f>+I126*K126</f>
        <v>0</v>
      </c>
      <c r="N126" s="14">
        <f t="shared" ref="N126" si="80">IF(N125=0,0,ROUNDDOWN(N125*$K126,0))</f>
        <v>0</v>
      </c>
      <c r="O126" s="12">
        <f t="shared" si="73"/>
        <v>0</v>
      </c>
      <c r="P126" s="12">
        <f t="shared" si="73"/>
        <v>0</v>
      </c>
      <c r="Q126" s="12">
        <f t="shared" si="73"/>
        <v>0</v>
      </c>
      <c r="R126" s="12">
        <f t="shared" si="73"/>
        <v>0</v>
      </c>
      <c r="S126" s="12">
        <f t="shared" si="73"/>
        <v>0</v>
      </c>
      <c r="T126" s="12">
        <f t="shared" si="73"/>
        <v>0</v>
      </c>
      <c r="U126" s="13">
        <f t="shared" si="73"/>
        <v>0</v>
      </c>
      <c r="V126" s="7"/>
    </row>
    <row r="127" spans="1:22" ht="15.75" customHeight="1" x14ac:dyDescent="0.15">
      <c r="A127" s="7"/>
      <c r="B127" s="172"/>
      <c r="C127" s="131"/>
      <c r="D127" s="131"/>
      <c r="E127" s="173"/>
      <c r="F127" s="130"/>
      <c r="G127" s="131"/>
      <c r="H127" s="132"/>
      <c r="I127" s="106"/>
      <c r="J127" s="99"/>
      <c r="K127" s="144"/>
      <c r="L127" s="145"/>
      <c r="M127" s="63">
        <v>0</v>
      </c>
      <c r="N127" s="107"/>
      <c r="O127" s="108"/>
      <c r="P127" s="108"/>
      <c r="Q127" s="108"/>
      <c r="R127" s="108"/>
      <c r="S127" s="108"/>
      <c r="T127" s="108"/>
      <c r="U127" s="109"/>
      <c r="V127" s="7"/>
    </row>
    <row r="128" spans="1:22" ht="15.75" customHeight="1" x14ac:dyDescent="0.15">
      <c r="A128" s="7"/>
      <c r="B128" s="151"/>
      <c r="C128" s="134"/>
      <c r="D128" s="134"/>
      <c r="E128" s="152"/>
      <c r="F128" s="133"/>
      <c r="G128" s="134"/>
      <c r="H128" s="135"/>
      <c r="I128" s="105"/>
      <c r="J128" s="85"/>
      <c r="K128" s="136"/>
      <c r="L128" s="137"/>
      <c r="M128" s="62">
        <f>+I128*K128</f>
        <v>0</v>
      </c>
      <c r="N128" s="14">
        <f t="shared" ref="N128" si="81">IF(N127=0,0,ROUNDDOWN(N127*$K128,0))</f>
        <v>0</v>
      </c>
      <c r="O128" s="12">
        <f t="shared" si="73"/>
        <v>0</v>
      </c>
      <c r="P128" s="12">
        <f t="shared" si="73"/>
        <v>0</v>
      </c>
      <c r="Q128" s="12">
        <f t="shared" si="73"/>
        <v>0</v>
      </c>
      <c r="R128" s="12">
        <f t="shared" si="73"/>
        <v>0</v>
      </c>
      <c r="S128" s="12">
        <f t="shared" si="73"/>
        <v>0</v>
      </c>
      <c r="T128" s="12">
        <f t="shared" si="73"/>
        <v>0</v>
      </c>
      <c r="U128" s="13">
        <f t="shared" si="73"/>
        <v>0</v>
      </c>
      <c r="V128" s="7"/>
    </row>
    <row r="129" spans="1:22" ht="15.75" customHeight="1" x14ac:dyDescent="0.15">
      <c r="A129" s="7"/>
      <c r="B129" s="172"/>
      <c r="C129" s="131"/>
      <c r="D129" s="131"/>
      <c r="E129" s="173"/>
      <c r="F129" s="130"/>
      <c r="G129" s="131"/>
      <c r="H129" s="132"/>
      <c r="I129" s="106"/>
      <c r="J129" s="99"/>
      <c r="K129" s="144"/>
      <c r="L129" s="145"/>
      <c r="M129" s="63">
        <v>0</v>
      </c>
      <c r="N129" s="107"/>
      <c r="O129" s="108"/>
      <c r="P129" s="108"/>
      <c r="Q129" s="108"/>
      <c r="R129" s="108"/>
      <c r="S129" s="108"/>
      <c r="T129" s="108"/>
      <c r="U129" s="109"/>
      <c r="V129" s="7"/>
    </row>
    <row r="130" spans="1:22" ht="15.75" customHeight="1" x14ac:dyDescent="0.15">
      <c r="A130" s="7"/>
      <c r="B130" s="151"/>
      <c r="C130" s="134"/>
      <c r="D130" s="134"/>
      <c r="E130" s="152"/>
      <c r="F130" s="133"/>
      <c r="G130" s="134"/>
      <c r="H130" s="135"/>
      <c r="I130" s="105"/>
      <c r="J130" s="85"/>
      <c r="K130" s="136"/>
      <c r="L130" s="137"/>
      <c r="M130" s="62">
        <f>+I130*K130</f>
        <v>0</v>
      </c>
      <c r="N130" s="14">
        <f t="shared" ref="N130" si="82">IF(N129=0,0,ROUNDDOWN(N129*$K130,0))</f>
        <v>0</v>
      </c>
      <c r="O130" s="12">
        <f t="shared" si="73"/>
        <v>0</v>
      </c>
      <c r="P130" s="12">
        <f t="shared" si="73"/>
        <v>0</v>
      </c>
      <c r="Q130" s="12">
        <f t="shared" si="73"/>
        <v>0</v>
      </c>
      <c r="R130" s="12">
        <f t="shared" si="73"/>
        <v>0</v>
      </c>
      <c r="S130" s="12">
        <f t="shared" si="73"/>
        <v>0</v>
      </c>
      <c r="T130" s="12">
        <f t="shared" si="73"/>
        <v>0</v>
      </c>
      <c r="U130" s="13">
        <f t="shared" si="73"/>
        <v>0</v>
      </c>
      <c r="V130" s="7"/>
    </row>
    <row r="131" spans="1:22" ht="15.75" customHeight="1" x14ac:dyDescent="0.15">
      <c r="A131" s="7"/>
      <c r="B131" s="172"/>
      <c r="C131" s="131"/>
      <c r="D131" s="131"/>
      <c r="E131" s="173"/>
      <c r="F131" s="130"/>
      <c r="G131" s="131"/>
      <c r="H131" s="132"/>
      <c r="I131" s="106"/>
      <c r="J131" s="99"/>
      <c r="K131" s="144"/>
      <c r="L131" s="145"/>
      <c r="M131" s="63">
        <v>0</v>
      </c>
      <c r="N131" s="107"/>
      <c r="O131" s="108"/>
      <c r="P131" s="108"/>
      <c r="Q131" s="108"/>
      <c r="R131" s="108"/>
      <c r="S131" s="108"/>
      <c r="T131" s="108"/>
      <c r="U131" s="109"/>
      <c r="V131" s="7"/>
    </row>
    <row r="132" spans="1:22" ht="15.75" customHeight="1" x14ac:dyDescent="0.15">
      <c r="A132" s="7"/>
      <c r="B132" s="151"/>
      <c r="C132" s="134"/>
      <c r="D132" s="134"/>
      <c r="E132" s="152"/>
      <c r="F132" s="133"/>
      <c r="G132" s="134"/>
      <c r="H132" s="135"/>
      <c r="I132" s="105"/>
      <c r="J132" s="85"/>
      <c r="K132" s="136"/>
      <c r="L132" s="137"/>
      <c r="M132" s="62">
        <f>+I132*K132</f>
        <v>0</v>
      </c>
      <c r="N132" s="14">
        <f t="shared" ref="N132" si="83">IF(N131=0,0,ROUNDDOWN(N131*$K132,0))</f>
        <v>0</v>
      </c>
      <c r="O132" s="12">
        <f t="shared" si="73"/>
        <v>0</v>
      </c>
      <c r="P132" s="12">
        <f t="shared" si="73"/>
        <v>0</v>
      </c>
      <c r="Q132" s="12">
        <f t="shared" si="73"/>
        <v>0</v>
      </c>
      <c r="R132" s="12">
        <f t="shared" si="73"/>
        <v>0</v>
      </c>
      <c r="S132" s="12">
        <f t="shared" si="73"/>
        <v>0</v>
      </c>
      <c r="T132" s="12">
        <f t="shared" si="73"/>
        <v>0</v>
      </c>
      <c r="U132" s="13">
        <f t="shared" si="73"/>
        <v>0</v>
      </c>
      <c r="V132" s="7"/>
    </row>
    <row r="133" spans="1:22" ht="15.75" customHeight="1" x14ac:dyDescent="0.15">
      <c r="A133" s="7"/>
      <c r="B133" s="172"/>
      <c r="C133" s="131"/>
      <c r="D133" s="131"/>
      <c r="E133" s="173"/>
      <c r="F133" s="130"/>
      <c r="G133" s="131"/>
      <c r="H133" s="132"/>
      <c r="I133" s="106"/>
      <c r="J133" s="99"/>
      <c r="K133" s="144"/>
      <c r="L133" s="145"/>
      <c r="M133" s="63">
        <v>0</v>
      </c>
      <c r="N133" s="107"/>
      <c r="O133" s="108"/>
      <c r="P133" s="108"/>
      <c r="Q133" s="108"/>
      <c r="R133" s="108"/>
      <c r="S133" s="108"/>
      <c r="T133" s="108"/>
      <c r="U133" s="109"/>
      <c r="V133" s="7"/>
    </row>
    <row r="134" spans="1:22" ht="15.75" customHeight="1" x14ac:dyDescent="0.15">
      <c r="A134" s="7"/>
      <c r="B134" s="151"/>
      <c r="C134" s="134"/>
      <c r="D134" s="134"/>
      <c r="E134" s="152"/>
      <c r="F134" s="133"/>
      <c r="G134" s="134"/>
      <c r="H134" s="135"/>
      <c r="I134" s="105"/>
      <c r="J134" s="85"/>
      <c r="K134" s="136"/>
      <c r="L134" s="137"/>
      <c r="M134" s="62">
        <f>+I134*K134</f>
        <v>0</v>
      </c>
      <c r="N134" s="14">
        <f t="shared" ref="N134" si="84">IF(N133=0,0,ROUNDDOWN(N133*$K134,0))</f>
        <v>0</v>
      </c>
      <c r="O134" s="12">
        <f t="shared" si="73"/>
        <v>0</v>
      </c>
      <c r="P134" s="12">
        <f t="shared" si="73"/>
        <v>0</v>
      </c>
      <c r="Q134" s="12">
        <f t="shared" si="73"/>
        <v>0</v>
      </c>
      <c r="R134" s="12">
        <f t="shared" si="73"/>
        <v>0</v>
      </c>
      <c r="S134" s="12">
        <f t="shared" si="73"/>
        <v>0</v>
      </c>
      <c r="T134" s="12">
        <f t="shared" si="73"/>
        <v>0</v>
      </c>
      <c r="U134" s="13">
        <f t="shared" si="73"/>
        <v>0</v>
      </c>
      <c r="V134" s="7"/>
    </row>
    <row r="135" spans="1:22" ht="15.75" customHeight="1" x14ac:dyDescent="0.15">
      <c r="A135" s="7"/>
      <c r="B135" s="172"/>
      <c r="C135" s="131"/>
      <c r="D135" s="131"/>
      <c r="E135" s="173"/>
      <c r="F135" s="130"/>
      <c r="G135" s="131"/>
      <c r="H135" s="132"/>
      <c r="I135" s="106"/>
      <c r="J135" s="99"/>
      <c r="K135" s="144"/>
      <c r="L135" s="145"/>
      <c r="M135" s="63">
        <v>0</v>
      </c>
      <c r="N135" s="107"/>
      <c r="O135" s="108"/>
      <c r="P135" s="108"/>
      <c r="Q135" s="108"/>
      <c r="R135" s="108"/>
      <c r="S135" s="108"/>
      <c r="T135" s="108"/>
      <c r="U135" s="109"/>
      <c r="V135" s="7"/>
    </row>
    <row r="136" spans="1:22" ht="15.75" customHeight="1" x14ac:dyDescent="0.15">
      <c r="A136" s="7"/>
      <c r="B136" s="151"/>
      <c r="C136" s="134"/>
      <c r="D136" s="134"/>
      <c r="E136" s="152"/>
      <c r="F136" s="133"/>
      <c r="G136" s="134"/>
      <c r="H136" s="135"/>
      <c r="I136" s="105"/>
      <c r="J136" s="85"/>
      <c r="K136" s="136"/>
      <c r="L136" s="137"/>
      <c r="M136" s="62">
        <f>+I136*K136</f>
        <v>0</v>
      </c>
      <c r="N136" s="14">
        <f t="shared" ref="N136" si="85">IF(N135=0,0,ROUNDDOWN(N135*$K136,0))</f>
        <v>0</v>
      </c>
      <c r="O136" s="12">
        <f t="shared" si="73"/>
        <v>0</v>
      </c>
      <c r="P136" s="12">
        <f t="shared" si="73"/>
        <v>0</v>
      </c>
      <c r="Q136" s="12">
        <f t="shared" si="73"/>
        <v>0</v>
      </c>
      <c r="R136" s="12">
        <f t="shared" si="73"/>
        <v>0</v>
      </c>
      <c r="S136" s="12">
        <f t="shared" si="73"/>
        <v>0</v>
      </c>
      <c r="T136" s="12">
        <f t="shared" si="73"/>
        <v>0</v>
      </c>
      <c r="U136" s="13">
        <f t="shared" si="73"/>
        <v>0</v>
      </c>
      <c r="V136" s="7"/>
    </row>
    <row r="137" spans="1:22" ht="15.75" customHeight="1" x14ac:dyDescent="0.15">
      <c r="A137" s="7"/>
      <c r="B137" s="172"/>
      <c r="C137" s="131"/>
      <c r="D137" s="131"/>
      <c r="E137" s="173"/>
      <c r="F137" s="130"/>
      <c r="G137" s="131"/>
      <c r="H137" s="132"/>
      <c r="I137" s="106"/>
      <c r="J137" s="99"/>
      <c r="K137" s="144"/>
      <c r="L137" s="145"/>
      <c r="M137" s="63">
        <v>0</v>
      </c>
      <c r="N137" s="107"/>
      <c r="O137" s="108"/>
      <c r="P137" s="108"/>
      <c r="Q137" s="108"/>
      <c r="R137" s="108"/>
      <c r="S137" s="108"/>
      <c r="T137" s="108"/>
      <c r="U137" s="109"/>
      <c r="V137" s="7"/>
    </row>
    <row r="138" spans="1:22" ht="15.75" customHeight="1" x14ac:dyDescent="0.15">
      <c r="A138" s="7"/>
      <c r="B138" s="151"/>
      <c r="C138" s="134"/>
      <c r="D138" s="134"/>
      <c r="E138" s="152"/>
      <c r="F138" s="133"/>
      <c r="G138" s="134"/>
      <c r="H138" s="135"/>
      <c r="I138" s="105"/>
      <c r="J138" s="85"/>
      <c r="K138" s="136"/>
      <c r="L138" s="137"/>
      <c r="M138" s="62">
        <f>+I138*K138</f>
        <v>0</v>
      </c>
      <c r="N138" s="14">
        <f t="shared" ref="N138" si="86">IF(N137=0,0,ROUNDDOWN(N137*$K138,0))</f>
        <v>0</v>
      </c>
      <c r="O138" s="12">
        <f t="shared" si="73"/>
        <v>0</v>
      </c>
      <c r="P138" s="12">
        <f t="shared" si="73"/>
        <v>0</v>
      </c>
      <c r="Q138" s="12">
        <f t="shared" si="73"/>
        <v>0</v>
      </c>
      <c r="R138" s="12">
        <f t="shared" si="73"/>
        <v>0</v>
      </c>
      <c r="S138" s="12">
        <f t="shared" si="73"/>
        <v>0</v>
      </c>
      <c r="T138" s="12">
        <f t="shared" si="73"/>
        <v>0</v>
      </c>
      <c r="U138" s="13">
        <f t="shared" si="73"/>
        <v>0</v>
      </c>
      <c r="V138" s="7"/>
    </row>
    <row r="139" spans="1:22" ht="15.75" customHeight="1" x14ac:dyDescent="0.15">
      <c r="A139" s="7"/>
      <c r="B139" s="172"/>
      <c r="C139" s="131"/>
      <c r="D139" s="131"/>
      <c r="E139" s="173"/>
      <c r="F139" s="130"/>
      <c r="G139" s="131"/>
      <c r="H139" s="132"/>
      <c r="I139" s="106"/>
      <c r="J139" s="99"/>
      <c r="K139" s="144"/>
      <c r="L139" s="145"/>
      <c r="M139" s="63">
        <v>0</v>
      </c>
      <c r="N139" s="107"/>
      <c r="O139" s="108"/>
      <c r="P139" s="108"/>
      <c r="Q139" s="108"/>
      <c r="R139" s="108"/>
      <c r="S139" s="108"/>
      <c r="T139" s="108"/>
      <c r="U139" s="109"/>
      <c r="V139" s="7"/>
    </row>
    <row r="140" spans="1:22" ht="15.75" customHeight="1" x14ac:dyDescent="0.15">
      <c r="A140" s="7"/>
      <c r="B140" s="151"/>
      <c r="C140" s="134"/>
      <c r="D140" s="134"/>
      <c r="E140" s="152"/>
      <c r="F140" s="133"/>
      <c r="G140" s="134"/>
      <c r="H140" s="135"/>
      <c r="I140" s="105"/>
      <c r="J140" s="85"/>
      <c r="K140" s="136"/>
      <c r="L140" s="137"/>
      <c r="M140" s="62">
        <f>+I140*K140</f>
        <v>0</v>
      </c>
      <c r="N140" s="14">
        <f t="shared" ref="N140" si="87">IF(N139=0,0,ROUNDDOWN(N139*$K140,0))</f>
        <v>0</v>
      </c>
      <c r="O140" s="12">
        <f t="shared" si="73"/>
        <v>0</v>
      </c>
      <c r="P140" s="12">
        <f t="shared" si="73"/>
        <v>0</v>
      </c>
      <c r="Q140" s="12">
        <f t="shared" si="73"/>
        <v>0</v>
      </c>
      <c r="R140" s="12">
        <f t="shared" si="73"/>
        <v>0</v>
      </c>
      <c r="S140" s="12">
        <f t="shared" si="73"/>
        <v>0</v>
      </c>
      <c r="T140" s="12">
        <f t="shared" si="73"/>
        <v>0</v>
      </c>
      <c r="U140" s="13">
        <f t="shared" si="73"/>
        <v>0</v>
      </c>
      <c r="V140" s="7"/>
    </row>
    <row r="141" spans="1:22" ht="15.75" customHeight="1" x14ac:dyDescent="0.15">
      <c r="A141" s="7"/>
      <c r="B141" s="172"/>
      <c r="C141" s="131"/>
      <c r="D141" s="131"/>
      <c r="E141" s="173"/>
      <c r="F141" s="130"/>
      <c r="G141" s="131"/>
      <c r="H141" s="132"/>
      <c r="I141" s="106"/>
      <c r="J141" s="99"/>
      <c r="K141" s="144"/>
      <c r="L141" s="145"/>
      <c r="M141" s="63">
        <v>0</v>
      </c>
      <c r="N141" s="107"/>
      <c r="O141" s="108"/>
      <c r="P141" s="108"/>
      <c r="Q141" s="108"/>
      <c r="R141" s="108"/>
      <c r="S141" s="108"/>
      <c r="T141" s="108"/>
      <c r="U141" s="109"/>
      <c r="V141" s="7"/>
    </row>
    <row r="142" spans="1:22" ht="15.75" customHeight="1" x14ac:dyDescent="0.15">
      <c r="A142" s="7"/>
      <c r="B142" s="151"/>
      <c r="C142" s="134"/>
      <c r="D142" s="134"/>
      <c r="E142" s="152"/>
      <c r="F142" s="133"/>
      <c r="G142" s="134"/>
      <c r="H142" s="135"/>
      <c r="I142" s="105"/>
      <c r="J142" s="85"/>
      <c r="K142" s="136"/>
      <c r="L142" s="137"/>
      <c r="M142" s="62">
        <f>+I142*K142</f>
        <v>0</v>
      </c>
      <c r="N142" s="14">
        <f t="shared" ref="N142" si="88">IF(N141=0,0,ROUNDDOWN(N141*$K142,0))</f>
        <v>0</v>
      </c>
      <c r="O142" s="12">
        <f t="shared" si="73"/>
        <v>0</v>
      </c>
      <c r="P142" s="12">
        <f t="shared" si="73"/>
        <v>0</v>
      </c>
      <c r="Q142" s="12">
        <f t="shared" si="73"/>
        <v>0</v>
      </c>
      <c r="R142" s="12">
        <f t="shared" si="73"/>
        <v>0</v>
      </c>
      <c r="S142" s="12">
        <f t="shared" si="73"/>
        <v>0</v>
      </c>
      <c r="T142" s="12">
        <f t="shared" si="73"/>
        <v>0</v>
      </c>
      <c r="U142" s="13">
        <f t="shared" si="73"/>
        <v>0</v>
      </c>
      <c r="V142" s="7"/>
    </row>
    <row r="143" spans="1:22" ht="15.75" customHeight="1" x14ac:dyDescent="0.15">
      <c r="A143" s="7"/>
      <c r="B143" s="172"/>
      <c r="C143" s="131"/>
      <c r="D143" s="131"/>
      <c r="E143" s="173"/>
      <c r="F143" s="130"/>
      <c r="G143" s="131"/>
      <c r="H143" s="132"/>
      <c r="I143" s="106"/>
      <c r="J143" s="99"/>
      <c r="K143" s="144"/>
      <c r="L143" s="145"/>
      <c r="M143" s="63">
        <v>0</v>
      </c>
      <c r="N143" s="107"/>
      <c r="O143" s="108"/>
      <c r="P143" s="108"/>
      <c r="Q143" s="108"/>
      <c r="R143" s="108"/>
      <c r="S143" s="108"/>
      <c r="T143" s="108"/>
      <c r="U143" s="109"/>
      <c r="V143" s="7"/>
    </row>
    <row r="144" spans="1:22" ht="15.75" customHeight="1" x14ac:dyDescent="0.15">
      <c r="A144" s="7"/>
      <c r="B144" s="151"/>
      <c r="C144" s="134"/>
      <c r="D144" s="134"/>
      <c r="E144" s="152"/>
      <c r="F144" s="133"/>
      <c r="G144" s="134"/>
      <c r="H144" s="135"/>
      <c r="I144" s="105"/>
      <c r="J144" s="85"/>
      <c r="K144" s="136"/>
      <c r="L144" s="137"/>
      <c r="M144" s="62">
        <f>+I144*K144</f>
        <v>0</v>
      </c>
      <c r="N144" s="14">
        <f t="shared" ref="N144:U174" si="89">IF(N143=0,0,ROUNDDOWN(N143*$K144,0))</f>
        <v>0</v>
      </c>
      <c r="O144" s="12">
        <f t="shared" si="89"/>
        <v>0</v>
      </c>
      <c r="P144" s="12">
        <f t="shared" si="89"/>
        <v>0</v>
      </c>
      <c r="Q144" s="12">
        <f t="shared" si="89"/>
        <v>0</v>
      </c>
      <c r="R144" s="12">
        <f t="shared" si="89"/>
        <v>0</v>
      </c>
      <c r="S144" s="12">
        <f t="shared" si="89"/>
        <v>0</v>
      </c>
      <c r="T144" s="12">
        <f t="shared" si="89"/>
        <v>0</v>
      </c>
      <c r="U144" s="13">
        <f t="shared" si="89"/>
        <v>0</v>
      </c>
      <c r="V144" s="7"/>
    </row>
    <row r="145" spans="1:22" ht="15.75" customHeight="1" x14ac:dyDescent="0.15">
      <c r="A145" s="7"/>
      <c r="B145" s="172"/>
      <c r="C145" s="131"/>
      <c r="D145" s="131"/>
      <c r="E145" s="173"/>
      <c r="F145" s="130"/>
      <c r="G145" s="131"/>
      <c r="H145" s="132"/>
      <c r="I145" s="106"/>
      <c r="J145" s="99"/>
      <c r="K145" s="144"/>
      <c r="L145" s="145"/>
      <c r="M145" s="63">
        <v>0</v>
      </c>
      <c r="N145" s="90"/>
      <c r="O145" s="91"/>
      <c r="P145" s="91"/>
      <c r="Q145" s="91"/>
      <c r="R145" s="91"/>
      <c r="S145" s="91"/>
      <c r="T145" s="91"/>
      <c r="U145" s="92"/>
      <c r="V145" s="7"/>
    </row>
    <row r="146" spans="1:22" ht="15.75" customHeight="1" x14ac:dyDescent="0.15">
      <c r="A146" s="7"/>
      <c r="B146" s="151"/>
      <c r="C146" s="134"/>
      <c r="D146" s="134"/>
      <c r="E146" s="152"/>
      <c r="F146" s="133"/>
      <c r="G146" s="134"/>
      <c r="H146" s="135"/>
      <c r="I146" s="105"/>
      <c r="J146" s="85"/>
      <c r="K146" s="136"/>
      <c r="L146" s="137"/>
      <c r="M146" s="62">
        <f>+I146*K146</f>
        <v>0</v>
      </c>
      <c r="N146" s="14">
        <f t="shared" ref="N146" si="90">IF(N145=0,0,ROUNDDOWN(N145*$K146,0))</f>
        <v>0</v>
      </c>
      <c r="O146" s="12">
        <f t="shared" si="89"/>
        <v>0</v>
      </c>
      <c r="P146" s="12">
        <f t="shared" si="89"/>
        <v>0</v>
      </c>
      <c r="Q146" s="12">
        <f t="shared" si="89"/>
        <v>0</v>
      </c>
      <c r="R146" s="12">
        <f t="shared" si="89"/>
        <v>0</v>
      </c>
      <c r="S146" s="12">
        <f t="shared" si="89"/>
        <v>0</v>
      </c>
      <c r="T146" s="12">
        <f t="shared" si="89"/>
        <v>0</v>
      </c>
      <c r="U146" s="13">
        <f t="shared" si="89"/>
        <v>0</v>
      </c>
      <c r="V146" s="7"/>
    </row>
    <row r="147" spans="1:22" ht="15.75" customHeight="1" x14ac:dyDescent="0.15">
      <c r="A147" s="7"/>
      <c r="B147" s="172"/>
      <c r="C147" s="131"/>
      <c r="D147" s="131"/>
      <c r="E147" s="173"/>
      <c r="F147" s="130"/>
      <c r="G147" s="131"/>
      <c r="H147" s="132"/>
      <c r="I147" s="106"/>
      <c r="J147" s="99"/>
      <c r="K147" s="144"/>
      <c r="L147" s="145"/>
      <c r="M147" s="63">
        <v>0</v>
      </c>
      <c r="N147" s="90"/>
      <c r="O147" s="91"/>
      <c r="P147" s="91"/>
      <c r="Q147" s="91"/>
      <c r="R147" s="91"/>
      <c r="S147" s="91"/>
      <c r="T147" s="91"/>
      <c r="U147" s="92"/>
      <c r="V147" s="7"/>
    </row>
    <row r="148" spans="1:22" ht="15.75" customHeight="1" x14ac:dyDescent="0.15">
      <c r="A148" s="7"/>
      <c r="B148" s="151"/>
      <c r="C148" s="134"/>
      <c r="D148" s="134"/>
      <c r="E148" s="152"/>
      <c r="F148" s="133"/>
      <c r="G148" s="134"/>
      <c r="H148" s="135"/>
      <c r="I148" s="105"/>
      <c r="J148" s="85"/>
      <c r="K148" s="136"/>
      <c r="L148" s="137"/>
      <c r="M148" s="62">
        <f>+I148*K148</f>
        <v>0</v>
      </c>
      <c r="N148" s="14">
        <f t="shared" ref="N148" si="91">IF(N147=0,0,ROUNDDOWN(N147*$K148,0))</f>
        <v>0</v>
      </c>
      <c r="O148" s="12">
        <f t="shared" si="89"/>
        <v>0</v>
      </c>
      <c r="P148" s="12">
        <f t="shared" si="89"/>
        <v>0</v>
      </c>
      <c r="Q148" s="12">
        <f t="shared" si="89"/>
        <v>0</v>
      </c>
      <c r="R148" s="12">
        <f t="shared" si="89"/>
        <v>0</v>
      </c>
      <c r="S148" s="12">
        <f t="shared" si="89"/>
        <v>0</v>
      </c>
      <c r="T148" s="12">
        <f t="shared" si="89"/>
        <v>0</v>
      </c>
      <c r="U148" s="13">
        <f t="shared" si="89"/>
        <v>0</v>
      </c>
      <c r="V148" s="7"/>
    </row>
    <row r="149" spans="1:22" ht="15.75" customHeight="1" x14ac:dyDescent="0.15">
      <c r="A149" s="7"/>
      <c r="B149" s="172"/>
      <c r="C149" s="131"/>
      <c r="D149" s="131"/>
      <c r="E149" s="173"/>
      <c r="F149" s="130"/>
      <c r="G149" s="131"/>
      <c r="H149" s="132"/>
      <c r="I149" s="106"/>
      <c r="J149" s="99"/>
      <c r="K149" s="144"/>
      <c r="L149" s="145"/>
      <c r="M149" s="63">
        <v>0</v>
      </c>
      <c r="N149" s="90"/>
      <c r="O149" s="91"/>
      <c r="P149" s="91"/>
      <c r="Q149" s="91"/>
      <c r="R149" s="91"/>
      <c r="S149" s="91"/>
      <c r="T149" s="91"/>
      <c r="U149" s="92"/>
      <c r="V149" s="7"/>
    </row>
    <row r="150" spans="1:22" ht="15.75" customHeight="1" x14ac:dyDescent="0.15">
      <c r="A150" s="7"/>
      <c r="B150" s="151"/>
      <c r="C150" s="134"/>
      <c r="D150" s="134"/>
      <c r="E150" s="152"/>
      <c r="F150" s="133"/>
      <c r="G150" s="134"/>
      <c r="H150" s="135"/>
      <c r="I150" s="105"/>
      <c r="J150" s="85"/>
      <c r="K150" s="136"/>
      <c r="L150" s="137"/>
      <c r="M150" s="62">
        <f>+I150*K150</f>
        <v>0</v>
      </c>
      <c r="N150" s="14">
        <f t="shared" ref="N150" si="92">IF(N149=0,0,ROUNDDOWN(N149*$K150,0))</f>
        <v>0</v>
      </c>
      <c r="O150" s="12">
        <f t="shared" si="89"/>
        <v>0</v>
      </c>
      <c r="P150" s="12">
        <f t="shared" si="89"/>
        <v>0</v>
      </c>
      <c r="Q150" s="12">
        <f t="shared" si="89"/>
        <v>0</v>
      </c>
      <c r="R150" s="12">
        <f t="shared" si="89"/>
        <v>0</v>
      </c>
      <c r="S150" s="12">
        <f t="shared" si="89"/>
        <v>0</v>
      </c>
      <c r="T150" s="12">
        <f t="shared" si="89"/>
        <v>0</v>
      </c>
      <c r="U150" s="13">
        <f t="shared" si="89"/>
        <v>0</v>
      </c>
      <c r="V150" s="7"/>
    </row>
    <row r="151" spans="1:22" ht="15.75" customHeight="1" x14ac:dyDescent="0.15">
      <c r="A151" s="7"/>
      <c r="B151" s="172"/>
      <c r="C151" s="131"/>
      <c r="D151" s="131"/>
      <c r="E151" s="173"/>
      <c r="F151" s="130"/>
      <c r="G151" s="131"/>
      <c r="H151" s="132"/>
      <c r="I151" s="106"/>
      <c r="J151" s="99"/>
      <c r="K151" s="144"/>
      <c r="L151" s="145"/>
      <c r="M151" s="63">
        <v>0</v>
      </c>
      <c r="N151" s="90"/>
      <c r="O151" s="91"/>
      <c r="P151" s="91"/>
      <c r="Q151" s="91"/>
      <c r="R151" s="91"/>
      <c r="S151" s="91"/>
      <c r="T151" s="91"/>
      <c r="U151" s="92"/>
      <c r="V151" s="7"/>
    </row>
    <row r="152" spans="1:22" ht="15.75" customHeight="1" x14ac:dyDescent="0.15">
      <c r="A152" s="7"/>
      <c r="B152" s="151"/>
      <c r="C152" s="134"/>
      <c r="D152" s="134"/>
      <c r="E152" s="152"/>
      <c r="F152" s="133"/>
      <c r="G152" s="134"/>
      <c r="H152" s="135"/>
      <c r="I152" s="105"/>
      <c r="J152" s="85"/>
      <c r="K152" s="136"/>
      <c r="L152" s="137"/>
      <c r="M152" s="62">
        <f>+I152*K152</f>
        <v>0</v>
      </c>
      <c r="N152" s="14">
        <f t="shared" ref="N152" si="93">IF(N151=0,0,ROUNDDOWN(N151*$K152,0))</f>
        <v>0</v>
      </c>
      <c r="O152" s="12">
        <f t="shared" si="89"/>
        <v>0</v>
      </c>
      <c r="P152" s="12">
        <f t="shared" si="89"/>
        <v>0</v>
      </c>
      <c r="Q152" s="12">
        <f t="shared" si="89"/>
        <v>0</v>
      </c>
      <c r="R152" s="12">
        <f t="shared" si="89"/>
        <v>0</v>
      </c>
      <c r="S152" s="12">
        <f t="shared" si="89"/>
        <v>0</v>
      </c>
      <c r="T152" s="12">
        <f t="shared" si="89"/>
        <v>0</v>
      </c>
      <c r="U152" s="13">
        <f t="shared" si="89"/>
        <v>0</v>
      </c>
      <c r="V152" s="7"/>
    </row>
    <row r="153" spans="1:22" ht="15.75" customHeight="1" x14ac:dyDescent="0.15">
      <c r="A153" s="7"/>
      <c r="B153" s="172"/>
      <c r="C153" s="131"/>
      <c r="D153" s="131"/>
      <c r="E153" s="173"/>
      <c r="F153" s="130"/>
      <c r="G153" s="131"/>
      <c r="H153" s="132"/>
      <c r="I153" s="106"/>
      <c r="J153" s="99"/>
      <c r="K153" s="144"/>
      <c r="L153" s="145"/>
      <c r="M153" s="63">
        <v>0</v>
      </c>
      <c r="N153" s="90"/>
      <c r="O153" s="91"/>
      <c r="P153" s="91"/>
      <c r="Q153" s="91"/>
      <c r="R153" s="91"/>
      <c r="S153" s="91"/>
      <c r="T153" s="91"/>
      <c r="U153" s="92"/>
      <c r="V153" s="7"/>
    </row>
    <row r="154" spans="1:22" ht="15.75" customHeight="1" x14ac:dyDescent="0.15">
      <c r="A154" s="7"/>
      <c r="B154" s="151"/>
      <c r="C154" s="134"/>
      <c r="D154" s="134"/>
      <c r="E154" s="152"/>
      <c r="F154" s="133"/>
      <c r="G154" s="134"/>
      <c r="H154" s="135"/>
      <c r="I154" s="105"/>
      <c r="J154" s="85"/>
      <c r="K154" s="136"/>
      <c r="L154" s="137"/>
      <c r="M154" s="62">
        <f>+I154*K154</f>
        <v>0</v>
      </c>
      <c r="N154" s="14">
        <f t="shared" ref="N154" si="94">IF(N153=0,0,ROUNDDOWN(N153*$K154,0))</f>
        <v>0</v>
      </c>
      <c r="O154" s="12">
        <f t="shared" si="89"/>
        <v>0</v>
      </c>
      <c r="P154" s="12">
        <f t="shared" si="89"/>
        <v>0</v>
      </c>
      <c r="Q154" s="12">
        <f t="shared" si="89"/>
        <v>0</v>
      </c>
      <c r="R154" s="12">
        <f t="shared" si="89"/>
        <v>0</v>
      </c>
      <c r="S154" s="12">
        <f t="shared" si="89"/>
        <v>0</v>
      </c>
      <c r="T154" s="12">
        <f t="shared" si="89"/>
        <v>0</v>
      </c>
      <c r="U154" s="13">
        <f t="shared" si="89"/>
        <v>0</v>
      </c>
      <c r="V154" s="7"/>
    </row>
    <row r="155" spans="1:22" ht="15.75" customHeight="1" x14ac:dyDescent="0.15">
      <c r="A155" s="7"/>
      <c r="B155" s="172"/>
      <c r="C155" s="131"/>
      <c r="D155" s="131"/>
      <c r="E155" s="173"/>
      <c r="F155" s="130"/>
      <c r="G155" s="131"/>
      <c r="H155" s="132"/>
      <c r="I155" s="106"/>
      <c r="J155" s="99"/>
      <c r="K155" s="144"/>
      <c r="L155" s="145"/>
      <c r="M155" s="63">
        <v>0</v>
      </c>
      <c r="N155" s="90"/>
      <c r="O155" s="91"/>
      <c r="P155" s="91"/>
      <c r="Q155" s="91"/>
      <c r="R155" s="91"/>
      <c r="S155" s="91"/>
      <c r="T155" s="91"/>
      <c r="U155" s="92"/>
      <c r="V155" s="7"/>
    </row>
    <row r="156" spans="1:22" ht="15.75" customHeight="1" x14ac:dyDescent="0.15">
      <c r="A156" s="7"/>
      <c r="B156" s="151"/>
      <c r="C156" s="134"/>
      <c r="D156" s="134"/>
      <c r="E156" s="152"/>
      <c r="F156" s="133"/>
      <c r="G156" s="134"/>
      <c r="H156" s="135"/>
      <c r="I156" s="105"/>
      <c r="J156" s="85"/>
      <c r="K156" s="136"/>
      <c r="L156" s="137"/>
      <c r="M156" s="62">
        <f>+I156*K156</f>
        <v>0</v>
      </c>
      <c r="N156" s="14">
        <f t="shared" ref="N156" si="95">IF(N155=0,0,ROUNDDOWN(N155*$K156,0))</f>
        <v>0</v>
      </c>
      <c r="O156" s="12">
        <f t="shared" si="89"/>
        <v>0</v>
      </c>
      <c r="P156" s="12">
        <f t="shared" si="89"/>
        <v>0</v>
      </c>
      <c r="Q156" s="12">
        <f t="shared" si="89"/>
        <v>0</v>
      </c>
      <c r="R156" s="12">
        <f t="shared" si="89"/>
        <v>0</v>
      </c>
      <c r="S156" s="12">
        <f t="shared" si="89"/>
        <v>0</v>
      </c>
      <c r="T156" s="12">
        <f t="shared" si="89"/>
        <v>0</v>
      </c>
      <c r="U156" s="13">
        <f t="shared" si="89"/>
        <v>0</v>
      </c>
      <c r="V156" s="7"/>
    </row>
    <row r="157" spans="1:22" ht="15.75" customHeight="1" x14ac:dyDescent="0.15">
      <c r="A157" s="7"/>
      <c r="B157" s="172"/>
      <c r="C157" s="131"/>
      <c r="D157" s="131"/>
      <c r="E157" s="173"/>
      <c r="F157" s="130"/>
      <c r="G157" s="131"/>
      <c r="H157" s="132"/>
      <c r="I157" s="106"/>
      <c r="J157" s="99"/>
      <c r="K157" s="144"/>
      <c r="L157" s="145"/>
      <c r="M157" s="63">
        <v>0</v>
      </c>
      <c r="N157" s="90"/>
      <c r="O157" s="91"/>
      <c r="P157" s="91"/>
      <c r="Q157" s="91"/>
      <c r="R157" s="91"/>
      <c r="S157" s="91"/>
      <c r="T157" s="91"/>
      <c r="U157" s="92"/>
      <c r="V157" s="7"/>
    </row>
    <row r="158" spans="1:22" ht="15.75" customHeight="1" x14ac:dyDescent="0.15">
      <c r="A158" s="7"/>
      <c r="B158" s="151"/>
      <c r="C158" s="134"/>
      <c r="D158" s="134"/>
      <c r="E158" s="152"/>
      <c r="F158" s="133"/>
      <c r="G158" s="134"/>
      <c r="H158" s="135"/>
      <c r="I158" s="105"/>
      <c r="J158" s="85"/>
      <c r="K158" s="136"/>
      <c r="L158" s="137"/>
      <c r="M158" s="62">
        <f>+I158*K158</f>
        <v>0</v>
      </c>
      <c r="N158" s="14">
        <f t="shared" ref="N158" si="96">IF(N157=0,0,ROUNDDOWN(N157*$K158,0))</f>
        <v>0</v>
      </c>
      <c r="O158" s="12">
        <f t="shared" si="89"/>
        <v>0</v>
      </c>
      <c r="P158" s="12">
        <f t="shared" si="89"/>
        <v>0</v>
      </c>
      <c r="Q158" s="12">
        <f t="shared" si="89"/>
        <v>0</v>
      </c>
      <c r="R158" s="12">
        <f t="shared" si="89"/>
        <v>0</v>
      </c>
      <c r="S158" s="12">
        <f t="shared" si="89"/>
        <v>0</v>
      </c>
      <c r="T158" s="12">
        <f t="shared" si="89"/>
        <v>0</v>
      </c>
      <c r="U158" s="13">
        <f t="shared" si="89"/>
        <v>0</v>
      </c>
      <c r="V158" s="7"/>
    </row>
    <row r="159" spans="1:22" ht="15.75" customHeight="1" x14ac:dyDescent="0.15">
      <c r="A159" s="7"/>
      <c r="B159" s="172"/>
      <c r="C159" s="131"/>
      <c r="D159" s="131"/>
      <c r="E159" s="173"/>
      <c r="F159" s="130"/>
      <c r="G159" s="131"/>
      <c r="H159" s="132"/>
      <c r="I159" s="106"/>
      <c r="J159" s="99"/>
      <c r="K159" s="144"/>
      <c r="L159" s="145"/>
      <c r="M159" s="63">
        <v>0</v>
      </c>
      <c r="N159" s="90"/>
      <c r="O159" s="91"/>
      <c r="P159" s="91"/>
      <c r="Q159" s="91"/>
      <c r="R159" s="91"/>
      <c r="S159" s="91"/>
      <c r="T159" s="91"/>
      <c r="U159" s="92"/>
      <c r="V159" s="7"/>
    </row>
    <row r="160" spans="1:22" ht="15.75" customHeight="1" x14ac:dyDescent="0.15">
      <c r="A160" s="7"/>
      <c r="B160" s="151"/>
      <c r="C160" s="134"/>
      <c r="D160" s="134"/>
      <c r="E160" s="152"/>
      <c r="F160" s="133"/>
      <c r="G160" s="134"/>
      <c r="H160" s="135"/>
      <c r="I160" s="105"/>
      <c r="J160" s="85"/>
      <c r="K160" s="136"/>
      <c r="L160" s="137"/>
      <c r="M160" s="62">
        <f>+I160*K160</f>
        <v>0</v>
      </c>
      <c r="N160" s="14">
        <f t="shared" ref="N160" si="97">IF(N159=0,0,ROUNDDOWN(N159*$K160,0))</f>
        <v>0</v>
      </c>
      <c r="O160" s="12">
        <f t="shared" si="89"/>
        <v>0</v>
      </c>
      <c r="P160" s="12">
        <f t="shared" si="89"/>
        <v>0</v>
      </c>
      <c r="Q160" s="12">
        <f t="shared" si="89"/>
        <v>0</v>
      </c>
      <c r="R160" s="12">
        <f t="shared" si="89"/>
        <v>0</v>
      </c>
      <c r="S160" s="12">
        <f t="shared" si="89"/>
        <v>0</v>
      </c>
      <c r="T160" s="12">
        <f t="shared" si="89"/>
        <v>0</v>
      </c>
      <c r="U160" s="13">
        <f t="shared" si="89"/>
        <v>0</v>
      </c>
      <c r="V160" s="7"/>
    </row>
    <row r="161" spans="1:22" ht="15.75" customHeight="1" x14ac:dyDescent="0.15">
      <c r="A161" s="7"/>
      <c r="B161" s="172"/>
      <c r="C161" s="131"/>
      <c r="D161" s="131"/>
      <c r="E161" s="173"/>
      <c r="F161" s="130"/>
      <c r="G161" s="131"/>
      <c r="H161" s="132"/>
      <c r="I161" s="106"/>
      <c r="J161" s="99"/>
      <c r="K161" s="144"/>
      <c r="L161" s="145"/>
      <c r="M161" s="63">
        <v>0</v>
      </c>
      <c r="N161" s="90"/>
      <c r="O161" s="91"/>
      <c r="P161" s="91"/>
      <c r="Q161" s="91"/>
      <c r="R161" s="91"/>
      <c r="S161" s="91"/>
      <c r="T161" s="91"/>
      <c r="U161" s="92"/>
      <c r="V161" s="7"/>
    </row>
    <row r="162" spans="1:22" ht="15.75" customHeight="1" x14ac:dyDescent="0.15">
      <c r="A162" s="7"/>
      <c r="B162" s="151"/>
      <c r="C162" s="134"/>
      <c r="D162" s="134"/>
      <c r="E162" s="152"/>
      <c r="F162" s="133"/>
      <c r="G162" s="134"/>
      <c r="H162" s="135"/>
      <c r="I162" s="105"/>
      <c r="J162" s="85"/>
      <c r="K162" s="136"/>
      <c r="L162" s="137"/>
      <c r="M162" s="62">
        <f>+I162*K162</f>
        <v>0</v>
      </c>
      <c r="N162" s="14">
        <f t="shared" ref="N162" si="98">IF(N161=0,0,ROUNDDOWN(N161*$K162,0))</f>
        <v>0</v>
      </c>
      <c r="O162" s="12">
        <f t="shared" si="89"/>
        <v>0</v>
      </c>
      <c r="P162" s="12">
        <f t="shared" si="89"/>
        <v>0</v>
      </c>
      <c r="Q162" s="12">
        <f t="shared" si="89"/>
        <v>0</v>
      </c>
      <c r="R162" s="12">
        <f t="shared" si="89"/>
        <v>0</v>
      </c>
      <c r="S162" s="12">
        <f t="shared" si="89"/>
        <v>0</v>
      </c>
      <c r="T162" s="12">
        <f t="shared" si="89"/>
        <v>0</v>
      </c>
      <c r="U162" s="13">
        <f t="shared" si="89"/>
        <v>0</v>
      </c>
      <c r="V162" s="7"/>
    </row>
    <row r="163" spans="1:22" ht="15.75" customHeight="1" x14ac:dyDescent="0.15">
      <c r="A163" s="7"/>
      <c r="B163" s="172"/>
      <c r="C163" s="131"/>
      <c r="D163" s="131"/>
      <c r="E163" s="173"/>
      <c r="F163" s="130"/>
      <c r="G163" s="131"/>
      <c r="H163" s="132"/>
      <c r="I163" s="106"/>
      <c r="J163" s="99"/>
      <c r="K163" s="144"/>
      <c r="L163" s="145"/>
      <c r="M163" s="63">
        <v>0</v>
      </c>
      <c r="N163" s="90"/>
      <c r="O163" s="91"/>
      <c r="P163" s="91"/>
      <c r="Q163" s="91"/>
      <c r="R163" s="91"/>
      <c r="S163" s="91"/>
      <c r="T163" s="91"/>
      <c r="U163" s="92"/>
      <c r="V163" s="7"/>
    </row>
    <row r="164" spans="1:22" ht="15.75" customHeight="1" x14ac:dyDescent="0.15">
      <c r="A164" s="7"/>
      <c r="B164" s="151"/>
      <c r="C164" s="134"/>
      <c r="D164" s="134"/>
      <c r="E164" s="152"/>
      <c r="F164" s="133"/>
      <c r="G164" s="134"/>
      <c r="H164" s="135"/>
      <c r="I164" s="105"/>
      <c r="J164" s="85"/>
      <c r="K164" s="136"/>
      <c r="L164" s="137"/>
      <c r="M164" s="62">
        <f>+I164*K164</f>
        <v>0</v>
      </c>
      <c r="N164" s="14">
        <f t="shared" ref="N164" si="99">IF(N163=0,0,ROUNDDOWN(N163*$K164,0))</f>
        <v>0</v>
      </c>
      <c r="O164" s="12">
        <f t="shared" si="89"/>
        <v>0</v>
      </c>
      <c r="P164" s="12">
        <f t="shared" si="89"/>
        <v>0</v>
      </c>
      <c r="Q164" s="12">
        <f t="shared" si="89"/>
        <v>0</v>
      </c>
      <c r="R164" s="12">
        <f t="shared" si="89"/>
        <v>0</v>
      </c>
      <c r="S164" s="12">
        <f t="shared" si="89"/>
        <v>0</v>
      </c>
      <c r="T164" s="12">
        <f t="shared" si="89"/>
        <v>0</v>
      </c>
      <c r="U164" s="13">
        <f t="shared" si="89"/>
        <v>0</v>
      </c>
      <c r="V164" s="7"/>
    </row>
    <row r="165" spans="1:22" ht="15.75" customHeight="1" x14ac:dyDescent="0.15">
      <c r="A165" s="7"/>
      <c r="B165" s="172"/>
      <c r="C165" s="131"/>
      <c r="D165" s="131"/>
      <c r="E165" s="173"/>
      <c r="F165" s="130"/>
      <c r="G165" s="131"/>
      <c r="H165" s="132"/>
      <c r="I165" s="106"/>
      <c r="J165" s="99"/>
      <c r="K165" s="144"/>
      <c r="L165" s="145"/>
      <c r="M165" s="63">
        <v>0</v>
      </c>
      <c r="N165" s="90"/>
      <c r="O165" s="91"/>
      <c r="P165" s="91"/>
      <c r="Q165" s="91"/>
      <c r="R165" s="91"/>
      <c r="S165" s="91"/>
      <c r="T165" s="91"/>
      <c r="U165" s="92"/>
      <c r="V165" s="7"/>
    </row>
    <row r="166" spans="1:22" ht="15.75" customHeight="1" x14ac:dyDescent="0.15">
      <c r="A166" s="7"/>
      <c r="B166" s="151"/>
      <c r="C166" s="134"/>
      <c r="D166" s="134"/>
      <c r="E166" s="152"/>
      <c r="F166" s="133"/>
      <c r="G166" s="134"/>
      <c r="H166" s="135"/>
      <c r="I166" s="105"/>
      <c r="J166" s="85"/>
      <c r="K166" s="136"/>
      <c r="L166" s="137"/>
      <c r="M166" s="62">
        <f>+I166*K166</f>
        <v>0</v>
      </c>
      <c r="N166" s="14">
        <f t="shared" ref="N166" si="100">IF(N165=0,0,ROUNDDOWN(N165*$K166,0))</f>
        <v>0</v>
      </c>
      <c r="O166" s="12">
        <f t="shared" si="89"/>
        <v>0</v>
      </c>
      <c r="P166" s="12">
        <f t="shared" si="89"/>
        <v>0</v>
      </c>
      <c r="Q166" s="12">
        <f t="shared" si="89"/>
        <v>0</v>
      </c>
      <c r="R166" s="12">
        <f t="shared" si="89"/>
        <v>0</v>
      </c>
      <c r="S166" s="12">
        <f t="shared" si="89"/>
        <v>0</v>
      </c>
      <c r="T166" s="12">
        <f t="shared" si="89"/>
        <v>0</v>
      </c>
      <c r="U166" s="13">
        <f t="shared" si="89"/>
        <v>0</v>
      </c>
      <c r="V166" s="7"/>
    </row>
    <row r="167" spans="1:22" ht="15.75" customHeight="1" x14ac:dyDescent="0.15">
      <c r="A167" s="7"/>
      <c r="B167" s="172"/>
      <c r="C167" s="131"/>
      <c r="D167" s="131"/>
      <c r="E167" s="173"/>
      <c r="F167" s="130"/>
      <c r="G167" s="131"/>
      <c r="H167" s="132"/>
      <c r="I167" s="106"/>
      <c r="J167" s="99"/>
      <c r="K167" s="144"/>
      <c r="L167" s="145"/>
      <c r="M167" s="63">
        <v>0</v>
      </c>
      <c r="N167" s="90"/>
      <c r="O167" s="91"/>
      <c r="P167" s="91"/>
      <c r="Q167" s="91"/>
      <c r="R167" s="91"/>
      <c r="S167" s="91"/>
      <c r="T167" s="91"/>
      <c r="U167" s="92"/>
      <c r="V167" s="7"/>
    </row>
    <row r="168" spans="1:22" ht="15.75" customHeight="1" x14ac:dyDescent="0.15">
      <c r="A168" s="7"/>
      <c r="B168" s="151"/>
      <c r="C168" s="134"/>
      <c r="D168" s="134"/>
      <c r="E168" s="152"/>
      <c r="F168" s="133"/>
      <c r="G168" s="134"/>
      <c r="H168" s="135"/>
      <c r="I168" s="105"/>
      <c r="J168" s="85"/>
      <c r="K168" s="136"/>
      <c r="L168" s="137"/>
      <c r="M168" s="62">
        <f>+I168*K168</f>
        <v>0</v>
      </c>
      <c r="N168" s="14">
        <f t="shared" ref="N168" si="101">IF(N167=0,0,ROUNDDOWN(N167*$K168,0))</f>
        <v>0</v>
      </c>
      <c r="O168" s="12">
        <f t="shared" si="89"/>
        <v>0</v>
      </c>
      <c r="P168" s="12">
        <f t="shared" si="89"/>
        <v>0</v>
      </c>
      <c r="Q168" s="12">
        <f t="shared" si="89"/>
        <v>0</v>
      </c>
      <c r="R168" s="12">
        <f t="shared" si="89"/>
        <v>0</v>
      </c>
      <c r="S168" s="12">
        <f t="shared" si="89"/>
        <v>0</v>
      </c>
      <c r="T168" s="12">
        <f t="shared" si="89"/>
        <v>0</v>
      </c>
      <c r="U168" s="13">
        <f t="shared" si="89"/>
        <v>0</v>
      </c>
      <c r="V168" s="7"/>
    </row>
    <row r="169" spans="1:22" ht="15.75" customHeight="1" x14ac:dyDescent="0.15">
      <c r="A169" s="7"/>
      <c r="B169" s="172"/>
      <c r="C169" s="131"/>
      <c r="D169" s="131"/>
      <c r="E169" s="173"/>
      <c r="F169" s="130"/>
      <c r="G169" s="131"/>
      <c r="H169" s="132"/>
      <c r="I169" s="106"/>
      <c r="J169" s="99"/>
      <c r="K169" s="144"/>
      <c r="L169" s="145"/>
      <c r="M169" s="63">
        <v>0</v>
      </c>
      <c r="N169" s="90"/>
      <c r="O169" s="91"/>
      <c r="P169" s="91"/>
      <c r="Q169" s="91"/>
      <c r="R169" s="91"/>
      <c r="S169" s="91"/>
      <c r="T169" s="91"/>
      <c r="U169" s="92"/>
      <c r="V169" s="7"/>
    </row>
    <row r="170" spans="1:22" ht="15.75" customHeight="1" x14ac:dyDescent="0.15">
      <c r="A170" s="7"/>
      <c r="B170" s="151"/>
      <c r="C170" s="134"/>
      <c r="D170" s="134"/>
      <c r="E170" s="152"/>
      <c r="F170" s="133"/>
      <c r="G170" s="134"/>
      <c r="H170" s="135"/>
      <c r="I170" s="105"/>
      <c r="J170" s="85"/>
      <c r="K170" s="136"/>
      <c r="L170" s="137"/>
      <c r="M170" s="62">
        <f>+I170*K170</f>
        <v>0</v>
      </c>
      <c r="N170" s="14">
        <f t="shared" ref="N170" si="102">IF(N169=0,0,ROUNDDOWN(N169*$K170,0))</f>
        <v>0</v>
      </c>
      <c r="O170" s="12">
        <f t="shared" si="89"/>
        <v>0</v>
      </c>
      <c r="P170" s="12">
        <f t="shared" si="89"/>
        <v>0</v>
      </c>
      <c r="Q170" s="12">
        <f t="shared" si="89"/>
        <v>0</v>
      </c>
      <c r="R170" s="12">
        <f t="shared" si="89"/>
        <v>0</v>
      </c>
      <c r="S170" s="12">
        <f t="shared" si="89"/>
        <v>0</v>
      </c>
      <c r="T170" s="12">
        <f t="shared" si="89"/>
        <v>0</v>
      </c>
      <c r="U170" s="13">
        <f t="shared" si="89"/>
        <v>0</v>
      </c>
      <c r="V170" s="7"/>
    </row>
    <row r="171" spans="1:22" ht="15.75" customHeight="1" x14ac:dyDescent="0.15">
      <c r="A171" s="7"/>
      <c r="B171" s="172"/>
      <c r="C171" s="131"/>
      <c r="D171" s="131"/>
      <c r="E171" s="173"/>
      <c r="F171" s="130"/>
      <c r="G171" s="131"/>
      <c r="H171" s="132"/>
      <c r="I171" s="106"/>
      <c r="J171" s="99"/>
      <c r="K171" s="144"/>
      <c r="L171" s="145"/>
      <c r="M171" s="63">
        <v>0</v>
      </c>
      <c r="N171" s="90"/>
      <c r="O171" s="91"/>
      <c r="P171" s="91"/>
      <c r="Q171" s="91"/>
      <c r="R171" s="91"/>
      <c r="S171" s="91"/>
      <c r="T171" s="91"/>
      <c r="U171" s="92"/>
      <c r="V171" s="7"/>
    </row>
    <row r="172" spans="1:22" ht="15.75" customHeight="1" x14ac:dyDescent="0.15">
      <c r="A172" s="7"/>
      <c r="B172" s="151"/>
      <c r="C172" s="134"/>
      <c r="D172" s="134"/>
      <c r="E172" s="152"/>
      <c r="F172" s="133"/>
      <c r="G172" s="134"/>
      <c r="H172" s="135"/>
      <c r="I172" s="105"/>
      <c r="J172" s="85"/>
      <c r="K172" s="136"/>
      <c r="L172" s="137"/>
      <c r="M172" s="62">
        <f>+I172*K172</f>
        <v>0</v>
      </c>
      <c r="N172" s="14">
        <f t="shared" ref="N172" si="103">IF(N171=0,0,ROUNDDOWN(N171*$K172,0))</f>
        <v>0</v>
      </c>
      <c r="O172" s="12">
        <f t="shared" si="89"/>
        <v>0</v>
      </c>
      <c r="P172" s="12">
        <f t="shared" si="89"/>
        <v>0</v>
      </c>
      <c r="Q172" s="12">
        <f t="shared" si="89"/>
        <v>0</v>
      </c>
      <c r="R172" s="12">
        <f t="shared" si="89"/>
        <v>0</v>
      </c>
      <c r="S172" s="12">
        <f t="shared" si="89"/>
        <v>0</v>
      </c>
      <c r="T172" s="12">
        <f t="shared" si="89"/>
        <v>0</v>
      </c>
      <c r="U172" s="13">
        <f t="shared" si="89"/>
        <v>0</v>
      </c>
      <c r="V172" s="7"/>
    </row>
    <row r="173" spans="1:22" ht="15.75" customHeight="1" x14ac:dyDescent="0.15">
      <c r="A173" s="7"/>
      <c r="B173" s="172"/>
      <c r="C173" s="131"/>
      <c r="D173" s="131"/>
      <c r="E173" s="173"/>
      <c r="F173" s="130"/>
      <c r="G173" s="131"/>
      <c r="H173" s="132"/>
      <c r="I173" s="106"/>
      <c r="J173" s="99"/>
      <c r="K173" s="144"/>
      <c r="L173" s="145"/>
      <c r="M173" s="63">
        <v>0</v>
      </c>
      <c r="N173" s="90"/>
      <c r="O173" s="91"/>
      <c r="P173" s="91"/>
      <c r="Q173" s="91"/>
      <c r="R173" s="91"/>
      <c r="S173" s="91"/>
      <c r="T173" s="91"/>
      <c r="U173" s="92"/>
      <c r="V173" s="7"/>
    </row>
    <row r="174" spans="1:22" ht="15.75" customHeight="1" x14ac:dyDescent="0.15">
      <c r="A174" s="7"/>
      <c r="B174" s="151"/>
      <c r="C174" s="134"/>
      <c r="D174" s="134"/>
      <c r="E174" s="152"/>
      <c r="F174" s="133"/>
      <c r="G174" s="134"/>
      <c r="H174" s="135"/>
      <c r="I174" s="105"/>
      <c r="J174" s="85"/>
      <c r="K174" s="136"/>
      <c r="L174" s="137"/>
      <c r="M174" s="62">
        <f>+I174*K174</f>
        <v>0</v>
      </c>
      <c r="N174" s="14">
        <f t="shared" ref="N174" si="104">IF(N173=0,0,ROUNDDOWN(N173*$K174,0))</f>
        <v>0</v>
      </c>
      <c r="O174" s="12">
        <f t="shared" si="89"/>
        <v>0</v>
      </c>
      <c r="P174" s="12">
        <f t="shared" si="89"/>
        <v>0</v>
      </c>
      <c r="Q174" s="12">
        <f t="shared" si="89"/>
        <v>0</v>
      </c>
      <c r="R174" s="12">
        <f t="shared" si="89"/>
        <v>0</v>
      </c>
      <c r="S174" s="12">
        <f t="shared" si="89"/>
        <v>0</v>
      </c>
      <c r="T174" s="12">
        <f t="shared" si="89"/>
        <v>0</v>
      </c>
      <c r="U174" s="13">
        <f t="shared" si="89"/>
        <v>0</v>
      </c>
      <c r="V174" s="7"/>
    </row>
    <row r="175" spans="1:22" ht="15.75" customHeight="1" x14ac:dyDescent="0.15">
      <c r="A175" s="7"/>
      <c r="B175" s="172"/>
      <c r="C175" s="131"/>
      <c r="D175" s="131"/>
      <c r="E175" s="173"/>
      <c r="F175" s="130"/>
      <c r="G175" s="131"/>
      <c r="H175" s="132"/>
      <c r="I175" s="106"/>
      <c r="J175" s="99"/>
      <c r="K175" s="144"/>
      <c r="L175" s="145"/>
      <c r="M175" s="63">
        <v>0</v>
      </c>
      <c r="N175" s="90"/>
      <c r="O175" s="91"/>
      <c r="P175" s="91"/>
      <c r="Q175" s="91"/>
      <c r="R175" s="91"/>
      <c r="S175" s="91"/>
      <c r="T175" s="91"/>
      <c r="U175" s="92"/>
      <c r="V175" s="7"/>
    </row>
    <row r="176" spans="1:22" ht="15.75" customHeight="1" x14ac:dyDescent="0.15">
      <c r="A176" s="7"/>
      <c r="B176" s="151"/>
      <c r="C176" s="134"/>
      <c r="D176" s="134"/>
      <c r="E176" s="152"/>
      <c r="F176" s="133"/>
      <c r="G176" s="134"/>
      <c r="H176" s="135"/>
      <c r="I176" s="105"/>
      <c r="J176" s="85"/>
      <c r="K176" s="136"/>
      <c r="L176" s="137"/>
      <c r="M176" s="62">
        <f>+I176*K176</f>
        <v>0</v>
      </c>
      <c r="N176" s="14">
        <f t="shared" ref="N176:U198" si="105">IF(N175=0,0,ROUNDDOWN(N175*$K176,0))</f>
        <v>0</v>
      </c>
      <c r="O176" s="12">
        <f t="shared" si="105"/>
        <v>0</v>
      </c>
      <c r="P176" s="12">
        <f t="shared" si="105"/>
        <v>0</v>
      </c>
      <c r="Q176" s="12">
        <f t="shared" si="105"/>
        <v>0</v>
      </c>
      <c r="R176" s="12">
        <f t="shared" si="105"/>
        <v>0</v>
      </c>
      <c r="S176" s="12">
        <f t="shared" si="105"/>
        <v>0</v>
      </c>
      <c r="T176" s="12">
        <f t="shared" si="105"/>
        <v>0</v>
      </c>
      <c r="U176" s="13">
        <f t="shared" si="105"/>
        <v>0</v>
      </c>
      <c r="V176" s="7"/>
    </row>
    <row r="177" spans="1:22" ht="15.75" customHeight="1" x14ac:dyDescent="0.15">
      <c r="A177" s="7"/>
      <c r="B177" s="172"/>
      <c r="C177" s="131"/>
      <c r="D177" s="131"/>
      <c r="E177" s="173"/>
      <c r="F177" s="130"/>
      <c r="G177" s="131"/>
      <c r="H177" s="132"/>
      <c r="I177" s="106"/>
      <c r="J177" s="99"/>
      <c r="K177" s="144"/>
      <c r="L177" s="145"/>
      <c r="M177" s="63">
        <v>0</v>
      </c>
      <c r="N177" s="90"/>
      <c r="O177" s="91"/>
      <c r="P177" s="91"/>
      <c r="Q177" s="91"/>
      <c r="R177" s="91"/>
      <c r="S177" s="91"/>
      <c r="T177" s="91"/>
      <c r="U177" s="92"/>
      <c r="V177" s="7"/>
    </row>
    <row r="178" spans="1:22" ht="15.75" customHeight="1" x14ac:dyDescent="0.15">
      <c r="A178" s="7"/>
      <c r="B178" s="151"/>
      <c r="C178" s="134"/>
      <c r="D178" s="134"/>
      <c r="E178" s="152"/>
      <c r="F178" s="133"/>
      <c r="G178" s="134"/>
      <c r="H178" s="135"/>
      <c r="I178" s="105"/>
      <c r="J178" s="85"/>
      <c r="K178" s="136"/>
      <c r="L178" s="137"/>
      <c r="M178" s="62">
        <f>+I178*K178</f>
        <v>0</v>
      </c>
      <c r="N178" s="14">
        <f t="shared" ref="N178" si="106">IF(N177=0,0,ROUNDDOWN(N177*$K178,0))</f>
        <v>0</v>
      </c>
      <c r="O178" s="12">
        <f t="shared" si="105"/>
        <v>0</v>
      </c>
      <c r="P178" s="12">
        <f t="shared" si="105"/>
        <v>0</v>
      </c>
      <c r="Q178" s="12">
        <f t="shared" si="105"/>
        <v>0</v>
      </c>
      <c r="R178" s="12">
        <f t="shared" si="105"/>
        <v>0</v>
      </c>
      <c r="S178" s="12">
        <f t="shared" si="105"/>
        <v>0</v>
      </c>
      <c r="T178" s="12">
        <f t="shared" si="105"/>
        <v>0</v>
      </c>
      <c r="U178" s="13">
        <f t="shared" si="105"/>
        <v>0</v>
      </c>
      <c r="V178" s="7"/>
    </row>
    <row r="179" spans="1:22" ht="15.75" customHeight="1" x14ac:dyDescent="0.15">
      <c r="A179" s="7"/>
      <c r="B179" s="172"/>
      <c r="C179" s="131"/>
      <c r="D179" s="131"/>
      <c r="E179" s="173"/>
      <c r="F179" s="130"/>
      <c r="G179" s="131"/>
      <c r="H179" s="132"/>
      <c r="I179" s="106"/>
      <c r="J179" s="99"/>
      <c r="K179" s="144"/>
      <c r="L179" s="145"/>
      <c r="M179" s="63">
        <v>0</v>
      </c>
      <c r="N179" s="90"/>
      <c r="O179" s="91"/>
      <c r="P179" s="91"/>
      <c r="Q179" s="91"/>
      <c r="R179" s="91"/>
      <c r="S179" s="91"/>
      <c r="T179" s="91"/>
      <c r="U179" s="92"/>
      <c r="V179" s="7"/>
    </row>
    <row r="180" spans="1:22" ht="15.75" customHeight="1" x14ac:dyDescent="0.15">
      <c r="A180" s="7"/>
      <c r="B180" s="151"/>
      <c r="C180" s="134"/>
      <c r="D180" s="134"/>
      <c r="E180" s="152"/>
      <c r="F180" s="133"/>
      <c r="G180" s="134"/>
      <c r="H180" s="135"/>
      <c r="I180" s="105"/>
      <c r="J180" s="85"/>
      <c r="K180" s="136"/>
      <c r="L180" s="137"/>
      <c r="M180" s="62">
        <f>+I180*K180</f>
        <v>0</v>
      </c>
      <c r="N180" s="14">
        <f t="shared" ref="N180" si="107">IF(N179=0,0,ROUNDDOWN(N179*$K180,0))</f>
        <v>0</v>
      </c>
      <c r="O180" s="12">
        <f t="shared" si="105"/>
        <v>0</v>
      </c>
      <c r="P180" s="12">
        <f t="shared" si="105"/>
        <v>0</v>
      </c>
      <c r="Q180" s="12">
        <f t="shared" si="105"/>
        <v>0</v>
      </c>
      <c r="R180" s="12">
        <f t="shared" si="105"/>
        <v>0</v>
      </c>
      <c r="S180" s="12">
        <f t="shared" si="105"/>
        <v>0</v>
      </c>
      <c r="T180" s="12">
        <f t="shared" si="105"/>
        <v>0</v>
      </c>
      <c r="U180" s="13">
        <f t="shared" si="105"/>
        <v>0</v>
      </c>
      <c r="V180" s="7"/>
    </row>
    <row r="181" spans="1:22" ht="15.75" customHeight="1" x14ac:dyDescent="0.15">
      <c r="A181" s="7"/>
      <c r="B181" s="172"/>
      <c r="C181" s="131"/>
      <c r="D181" s="131"/>
      <c r="E181" s="173"/>
      <c r="F181" s="130"/>
      <c r="G181" s="131"/>
      <c r="H181" s="132"/>
      <c r="I181" s="106"/>
      <c r="J181" s="99"/>
      <c r="K181" s="144"/>
      <c r="L181" s="145"/>
      <c r="M181" s="63">
        <v>0</v>
      </c>
      <c r="N181" s="90"/>
      <c r="O181" s="91"/>
      <c r="P181" s="91"/>
      <c r="Q181" s="91"/>
      <c r="R181" s="91"/>
      <c r="S181" s="91"/>
      <c r="T181" s="91"/>
      <c r="U181" s="92"/>
      <c r="V181" s="7"/>
    </row>
    <row r="182" spans="1:22" ht="15.75" customHeight="1" x14ac:dyDescent="0.15">
      <c r="A182" s="7"/>
      <c r="B182" s="151"/>
      <c r="C182" s="134"/>
      <c r="D182" s="134"/>
      <c r="E182" s="152"/>
      <c r="F182" s="133"/>
      <c r="G182" s="134"/>
      <c r="H182" s="135"/>
      <c r="I182" s="105"/>
      <c r="J182" s="85"/>
      <c r="K182" s="136"/>
      <c r="L182" s="137"/>
      <c r="M182" s="62">
        <f>+I182*K182</f>
        <v>0</v>
      </c>
      <c r="N182" s="14">
        <f t="shared" ref="N182" si="108">IF(N181=0,0,ROUNDDOWN(N181*$K182,0))</f>
        <v>0</v>
      </c>
      <c r="O182" s="12">
        <f t="shared" si="105"/>
        <v>0</v>
      </c>
      <c r="P182" s="12">
        <f t="shared" si="105"/>
        <v>0</v>
      </c>
      <c r="Q182" s="12">
        <f t="shared" si="105"/>
        <v>0</v>
      </c>
      <c r="R182" s="12">
        <f t="shared" si="105"/>
        <v>0</v>
      </c>
      <c r="S182" s="12">
        <f t="shared" si="105"/>
        <v>0</v>
      </c>
      <c r="T182" s="12">
        <f t="shared" si="105"/>
        <v>0</v>
      </c>
      <c r="U182" s="13">
        <f t="shared" si="105"/>
        <v>0</v>
      </c>
      <c r="V182" s="7"/>
    </row>
    <row r="183" spans="1:22" ht="15.75" customHeight="1" x14ac:dyDescent="0.15">
      <c r="A183" s="7"/>
      <c r="B183" s="172"/>
      <c r="C183" s="131"/>
      <c r="D183" s="131"/>
      <c r="E183" s="173"/>
      <c r="F183" s="130"/>
      <c r="G183" s="131"/>
      <c r="H183" s="132"/>
      <c r="I183" s="106"/>
      <c r="J183" s="99"/>
      <c r="K183" s="144"/>
      <c r="L183" s="145"/>
      <c r="M183" s="63">
        <v>0</v>
      </c>
      <c r="N183" s="90"/>
      <c r="O183" s="91"/>
      <c r="P183" s="91"/>
      <c r="Q183" s="91"/>
      <c r="R183" s="91"/>
      <c r="S183" s="91"/>
      <c r="T183" s="91"/>
      <c r="U183" s="92"/>
      <c r="V183" s="7"/>
    </row>
    <row r="184" spans="1:22" ht="15.75" customHeight="1" x14ac:dyDescent="0.15">
      <c r="A184" s="7"/>
      <c r="B184" s="151"/>
      <c r="C184" s="134"/>
      <c r="D184" s="134"/>
      <c r="E184" s="152"/>
      <c r="F184" s="133"/>
      <c r="G184" s="134"/>
      <c r="H184" s="135"/>
      <c r="I184" s="105"/>
      <c r="J184" s="85"/>
      <c r="K184" s="136"/>
      <c r="L184" s="137"/>
      <c r="M184" s="62">
        <f>+I184*K184</f>
        <v>0</v>
      </c>
      <c r="N184" s="14">
        <f t="shared" ref="N184" si="109">IF(N183=0,0,ROUNDDOWN(N183*$K184,0))</f>
        <v>0</v>
      </c>
      <c r="O184" s="12">
        <f t="shared" si="105"/>
        <v>0</v>
      </c>
      <c r="P184" s="12">
        <f t="shared" si="105"/>
        <v>0</v>
      </c>
      <c r="Q184" s="12">
        <f t="shared" si="105"/>
        <v>0</v>
      </c>
      <c r="R184" s="12">
        <f t="shared" si="105"/>
        <v>0</v>
      </c>
      <c r="S184" s="12">
        <f t="shared" si="105"/>
        <v>0</v>
      </c>
      <c r="T184" s="12">
        <f t="shared" si="105"/>
        <v>0</v>
      </c>
      <c r="U184" s="13">
        <f t="shared" si="105"/>
        <v>0</v>
      </c>
      <c r="V184" s="7"/>
    </row>
    <row r="185" spans="1:22" ht="15.75" customHeight="1" x14ac:dyDescent="0.15">
      <c r="A185" s="7"/>
      <c r="B185" s="172"/>
      <c r="C185" s="131"/>
      <c r="D185" s="131"/>
      <c r="E185" s="173"/>
      <c r="F185" s="130"/>
      <c r="G185" s="131"/>
      <c r="H185" s="132"/>
      <c r="I185" s="106"/>
      <c r="J185" s="99"/>
      <c r="K185" s="144"/>
      <c r="L185" s="145"/>
      <c r="M185" s="63">
        <v>0</v>
      </c>
      <c r="N185" s="90"/>
      <c r="O185" s="91"/>
      <c r="P185" s="91"/>
      <c r="Q185" s="91"/>
      <c r="R185" s="91"/>
      <c r="S185" s="91"/>
      <c r="T185" s="91"/>
      <c r="U185" s="92"/>
      <c r="V185" s="7"/>
    </row>
    <row r="186" spans="1:22" ht="15.75" customHeight="1" x14ac:dyDescent="0.15">
      <c r="A186" s="7"/>
      <c r="B186" s="151"/>
      <c r="C186" s="134"/>
      <c r="D186" s="134"/>
      <c r="E186" s="152"/>
      <c r="F186" s="133"/>
      <c r="G186" s="134"/>
      <c r="H186" s="135"/>
      <c r="I186" s="105"/>
      <c r="J186" s="85"/>
      <c r="K186" s="136"/>
      <c r="L186" s="137"/>
      <c r="M186" s="62">
        <f>+I186*K186</f>
        <v>0</v>
      </c>
      <c r="N186" s="14">
        <f t="shared" ref="N186" si="110">IF(N185=0,0,ROUNDDOWN(N185*$K186,0))</f>
        <v>0</v>
      </c>
      <c r="O186" s="12">
        <f t="shared" si="105"/>
        <v>0</v>
      </c>
      <c r="P186" s="12">
        <f t="shared" si="105"/>
        <v>0</v>
      </c>
      <c r="Q186" s="12">
        <f t="shared" si="105"/>
        <v>0</v>
      </c>
      <c r="R186" s="12">
        <f t="shared" si="105"/>
        <v>0</v>
      </c>
      <c r="S186" s="12">
        <f t="shared" si="105"/>
        <v>0</v>
      </c>
      <c r="T186" s="12">
        <f t="shared" si="105"/>
        <v>0</v>
      </c>
      <c r="U186" s="13">
        <f t="shared" si="105"/>
        <v>0</v>
      </c>
      <c r="V186" s="7"/>
    </row>
    <row r="187" spans="1:22" ht="15.75" customHeight="1" x14ac:dyDescent="0.15">
      <c r="A187" s="7"/>
      <c r="B187" s="172"/>
      <c r="C187" s="131"/>
      <c r="D187" s="131"/>
      <c r="E187" s="173"/>
      <c r="F187" s="130"/>
      <c r="G187" s="131"/>
      <c r="H187" s="132"/>
      <c r="I187" s="106"/>
      <c r="J187" s="99"/>
      <c r="K187" s="144"/>
      <c r="L187" s="145"/>
      <c r="M187" s="63">
        <v>0</v>
      </c>
      <c r="N187" s="90"/>
      <c r="O187" s="91"/>
      <c r="P187" s="91"/>
      <c r="Q187" s="91"/>
      <c r="R187" s="91"/>
      <c r="S187" s="91"/>
      <c r="T187" s="91"/>
      <c r="U187" s="92"/>
      <c r="V187" s="7"/>
    </row>
    <row r="188" spans="1:22" ht="15.75" customHeight="1" x14ac:dyDescent="0.15">
      <c r="A188" s="7"/>
      <c r="B188" s="151"/>
      <c r="C188" s="134"/>
      <c r="D188" s="134"/>
      <c r="E188" s="152"/>
      <c r="F188" s="133"/>
      <c r="G188" s="134"/>
      <c r="H188" s="135"/>
      <c r="I188" s="105"/>
      <c r="J188" s="85"/>
      <c r="K188" s="136"/>
      <c r="L188" s="137"/>
      <c r="M188" s="62">
        <f>+I188*K188</f>
        <v>0</v>
      </c>
      <c r="N188" s="14">
        <f t="shared" ref="N188" si="111">IF(N187=0,0,ROUNDDOWN(N187*$K188,0))</f>
        <v>0</v>
      </c>
      <c r="O188" s="12">
        <f t="shared" si="105"/>
        <v>0</v>
      </c>
      <c r="P188" s="12">
        <f t="shared" si="105"/>
        <v>0</v>
      </c>
      <c r="Q188" s="12">
        <f t="shared" si="105"/>
        <v>0</v>
      </c>
      <c r="R188" s="12">
        <f t="shared" si="105"/>
        <v>0</v>
      </c>
      <c r="S188" s="12">
        <f t="shared" si="105"/>
        <v>0</v>
      </c>
      <c r="T188" s="12">
        <f t="shared" si="105"/>
        <v>0</v>
      </c>
      <c r="U188" s="13">
        <f t="shared" si="105"/>
        <v>0</v>
      </c>
      <c r="V188" s="7"/>
    </row>
    <row r="189" spans="1:22" ht="15.75" customHeight="1" x14ac:dyDescent="0.15">
      <c r="A189" s="7"/>
      <c r="B189" s="172"/>
      <c r="C189" s="131"/>
      <c r="D189" s="131"/>
      <c r="E189" s="173"/>
      <c r="F189" s="130"/>
      <c r="G189" s="131"/>
      <c r="H189" s="132"/>
      <c r="I189" s="106"/>
      <c r="J189" s="99"/>
      <c r="K189" s="144"/>
      <c r="L189" s="145"/>
      <c r="M189" s="63">
        <v>0</v>
      </c>
      <c r="N189" s="90"/>
      <c r="O189" s="91"/>
      <c r="P189" s="91"/>
      <c r="Q189" s="91"/>
      <c r="R189" s="91"/>
      <c r="S189" s="91"/>
      <c r="T189" s="91"/>
      <c r="U189" s="92"/>
      <c r="V189" s="7"/>
    </row>
    <row r="190" spans="1:22" ht="15.75" customHeight="1" x14ac:dyDescent="0.15">
      <c r="A190" s="7"/>
      <c r="B190" s="151"/>
      <c r="C190" s="134"/>
      <c r="D190" s="134"/>
      <c r="E190" s="152"/>
      <c r="F190" s="133"/>
      <c r="G190" s="134"/>
      <c r="H190" s="135"/>
      <c r="I190" s="105"/>
      <c r="J190" s="85"/>
      <c r="K190" s="136"/>
      <c r="L190" s="137"/>
      <c r="M190" s="62">
        <f>+I190*K190</f>
        <v>0</v>
      </c>
      <c r="N190" s="14">
        <f t="shared" ref="N190" si="112">IF(N189=0,0,ROUNDDOWN(N189*$K190,0))</f>
        <v>0</v>
      </c>
      <c r="O190" s="12">
        <f t="shared" si="105"/>
        <v>0</v>
      </c>
      <c r="P190" s="12">
        <f t="shared" si="105"/>
        <v>0</v>
      </c>
      <c r="Q190" s="12">
        <f t="shared" si="105"/>
        <v>0</v>
      </c>
      <c r="R190" s="12">
        <f t="shared" si="105"/>
        <v>0</v>
      </c>
      <c r="S190" s="12">
        <f t="shared" si="105"/>
        <v>0</v>
      </c>
      <c r="T190" s="12">
        <f t="shared" si="105"/>
        <v>0</v>
      </c>
      <c r="U190" s="13">
        <f t="shared" si="105"/>
        <v>0</v>
      </c>
      <c r="V190" s="7"/>
    </row>
    <row r="191" spans="1:22" ht="15.75" customHeight="1" x14ac:dyDescent="0.15">
      <c r="A191" s="7"/>
      <c r="B191" s="172"/>
      <c r="C191" s="131"/>
      <c r="D191" s="131"/>
      <c r="E191" s="173"/>
      <c r="F191" s="130"/>
      <c r="G191" s="131"/>
      <c r="H191" s="132"/>
      <c r="I191" s="106"/>
      <c r="J191" s="99"/>
      <c r="K191" s="144"/>
      <c r="L191" s="145"/>
      <c r="M191" s="63">
        <v>0</v>
      </c>
      <c r="N191" s="90"/>
      <c r="O191" s="91"/>
      <c r="P191" s="91"/>
      <c r="Q191" s="91"/>
      <c r="R191" s="91"/>
      <c r="S191" s="91"/>
      <c r="T191" s="91"/>
      <c r="U191" s="92"/>
      <c r="V191" s="7"/>
    </row>
    <row r="192" spans="1:22" ht="15.75" customHeight="1" x14ac:dyDescent="0.15">
      <c r="A192" s="7"/>
      <c r="B192" s="151"/>
      <c r="C192" s="134"/>
      <c r="D192" s="134"/>
      <c r="E192" s="152"/>
      <c r="F192" s="133"/>
      <c r="G192" s="134"/>
      <c r="H192" s="135"/>
      <c r="I192" s="105"/>
      <c r="J192" s="85"/>
      <c r="K192" s="136"/>
      <c r="L192" s="137"/>
      <c r="M192" s="62">
        <f>+I192*K192</f>
        <v>0</v>
      </c>
      <c r="N192" s="14">
        <f t="shared" ref="N192" si="113">IF(N191=0,0,ROUNDDOWN(N191*$K192,0))</f>
        <v>0</v>
      </c>
      <c r="O192" s="12">
        <f t="shared" si="105"/>
        <v>0</v>
      </c>
      <c r="P192" s="12">
        <f t="shared" si="105"/>
        <v>0</v>
      </c>
      <c r="Q192" s="12">
        <f t="shared" si="105"/>
        <v>0</v>
      </c>
      <c r="R192" s="12">
        <f t="shared" si="105"/>
        <v>0</v>
      </c>
      <c r="S192" s="12">
        <f t="shared" si="105"/>
        <v>0</v>
      </c>
      <c r="T192" s="12">
        <f t="shared" si="105"/>
        <v>0</v>
      </c>
      <c r="U192" s="13">
        <f t="shared" si="105"/>
        <v>0</v>
      </c>
      <c r="V192" s="7"/>
    </row>
    <row r="193" spans="1:22" ht="15.75" customHeight="1" x14ac:dyDescent="0.15">
      <c r="A193" s="7"/>
      <c r="B193" s="172"/>
      <c r="C193" s="131"/>
      <c r="D193" s="131"/>
      <c r="E193" s="173"/>
      <c r="F193" s="130"/>
      <c r="G193" s="131"/>
      <c r="H193" s="132"/>
      <c r="I193" s="106"/>
      <c r="J193" s="99"/>
      <c r="K193" s="144"/>
      <c r="L193" s="145"/>
      <c r="M193" s="63">
        <v>0</v>
      </c>
      <c r="N193" s="90"/>
      <c r="O193" s="91"/>
      <c r="P193" s="91"/>
      <c r="Q193" s="91"/>
      <c r="R193" s="91"/>
      <c r="S193" s="91"/>
      <c r="T193" s="91"/>
      <c r="U193" s="92"/>
      <c r="V193" s="7"/>
    </row>
    <row r="194" spans="1:22" ht="15.75" customHeight="1" x14ac:dyDescent="0.15">
      <c r="A194" s="7"/>
      <c r="B194" s="151"/>
      <c r="C194" s="134"/>
      <c r="D194" s="134"/>
      <c r="E194" s="152"/>
      <c r="F194" s="133"/>
      <c r="G194" s="134"/>
      <c r="H194" s="135"/>
      <c r="I194" s="105"/>
      <c r="J194" s="85"/>
      <c r="K194" s="136"/>
      <c r="L194" s="137"/>
      <c r="M194" s="62">
        <f>+I194*K194</f>
        <v>0</v>
      </c>
      <c r="N194" s="14">
        <f t="shared" ref="N194" si="114">IF(N193=0,0,ROUNDDOWN(N193*$K194,0))</f>
        <v>0</v>
      </c>
      <c r="O194" s="12">
        <f t="shared" si="105"/>
        <v>0</v>
      </c>
      <c r="P194" s="12">
        <f t="shared" si="105"/>
        <v>0</v>
      </c>
      <c r="Q194" s="12">
        <f t="shared" si="105"/>
        <v>0</v>
      </c>
      <c r="R194" s="12">
        <f t="shared" si="105"/>
        <v>0</v>
      </c>
      <c r="S194" s="12">
        <f t="shared" si="105"/>
        <v>0</v>
      </c>
      <c r="T194" s="12">
        <f t="shared" si="105"/>
        <v>0</v>
      </c>
      <c r="U194" s="13">
        <f t="shared" si="105"/>
        <v>0</v>
      </c>
      <c r="V194" s="7"/>
    </row>
    <row r="195" spans="1:22" ht="15.75" customHeight="1" x14ac:dyDescent="0.15">
      <c r="A195" s="7"/>
      <c r="B195" s="172"/>
      <c r="C195" s="131"/>
      <c r="D195" s="131"/>
      <c r="E195" s="173"/>
      <c r="F195" s="130"/>
      <c r="G195" s="131"/>
      <c r="H195" s="132"/>
      <c r="I195" s="106"/>
      <c r="J195" s="99"/>
      <c r="K195" s="144"/>
      <c r="L195" s="145"/>
      <c r="M195" s="63">
        <v>0</v>
      </c>
      <c r="N195" s="90"/>
      <c r="O195" s="91"/>
      <c r="P195" s="91"/>
      <c r="Q195" s="91"/>
      <c r="R195" s="91"/>
      <c r="S195" s="91"/>
      <c r="T195" s="91"/>
      <c r="U195" s="92"/>
      <c r="V195" s="7"/>
    </row>
    <row r="196" spans="1:22" ht="15.75" customHeight="1" x14ac:dyDescent="0.15">
      <c r="A196" s="7"/>
      <c r="B196" s="151"/>
      <c r="C196" s="134"/>
      <c r="D196" s="134"/>
      <c r="E196" s="152"/>
      <c r="F196" s="133"/>
      <c r="G196" s="134"/>
      <c r="H196" s="135"/>
      <c r="I196" s="105"/>
      <c r="J196" s="85"/>
      <c r="K196" s="136"/>
      <c r="L196" s="137"/>
      <c r="M196" s="62">
        <f>+I196*K196</f>
        <v>0</v>
      </c>
      <c r="N196" s="14">
        <f t="shared" ref="N196" si="115">IF(N195=0,0,ROUNDDOWN(N195*$K196,0))</f>
        <v>0</v>
      </c>
      <c r="O196" s="12">
        <f t="shared" si="105"/>
        <v>0</v>
      </c>
      <c r="P196" s="12">
        <f t="shared" si="105"/>
        <v>0</v>
      </c>
      <c r="Q196" s="12">
        <f t="shared" si="105"/>
        <v>0</v>
      </c>
      <c r="R196" s="12">
        <f t="shared" si="105"/>
        <v>0</v>
      </c>
      <c r="S196" s="12">
        <f t="shared" si="105"/>
        <v>0</v>
      </c>
      <c r="T196" s="12">
        <f t="shared" si="105"/>
        <v>0</v>
      </c>
      <c r="U196" s="13">
        <f t="shared" si="105"/>
        <v>0</v>
      </c>
      <c r="V196" s="7"/>
    </row>
    <row r="197" spans="1:22" ht="15.75" customHeight="1" x14ac:dyDescent="0.15">
      <c r="A197" s="7"/>
      <c r="B197" s="172"/>
      <c r="C197" s="131"/>
      <c r="D197" s="131"/>
      <c r="E197" s="173"/>
      <c r="F197" s="130"/>
      <c r="G197" s="131"/>
      <c r="H197" s="132"/>
      <c r="I197" s="106"/>
      <c r="J197" s="99"/>
      <c r="K197" s="144"/>
      <c r="L197" s="145"/>
      <c r="M197" s="63">
        <v>0</v>
      </c>
      <c r="N197" s="90"/>
      <c r="O197" s="91"/>
      <c r="P197" s="91"/>
      <c r="Q197" s="91"/>
      <c r="R197" s="91"/>
      <c r="S197" s="91"/>
      <c r="T197" s="91"/>
      <c r="U197" s="92"/>
      <c r="V197" s="7"/>
    </row>
    <row r="198" spans="1:22" ht="15.75" customHeight="1" x14ac:dyDescent="0.15">
      <c r="A198" s="7"/>
      <c r="B198" s="151"/>
      <c r="C198" s="134"/>
      <c r="D198" s="134"/>
      <c r="E198" s="152"/>
      <c r="F198" s="133"/>
      <c r="G198" s="134"/>
      <c r="H198" s="135"/>
      <c r="I198" s="105"/>
      <c r="J198" s="85"/>
      <c r="K198" s="136"/>
      <c r="L198" s="137"/>
      <c r="M198" s="62">
        <f>+I198*K198</f>
        <v>0</v>
      </c>
      <c r="N198" s="14">
        <f t="shared" ref="N198" si="116">IF(N197=0,0,ROUNDDOWN(N197*$K198,0))</f>
        <v>0</v>
      </c>
      <c r="O198" s="12">
        <f t="shared" si="105"/>
        <v>0</v>
      </c>
      <c r="P198" s="12">
        <f t="shared" si="105"/>
        <v>0</v>
      </c>
      <c r="Q198" s="12">
        <f t="shared" si="105"/>
        <v>0</v>
      </c>
      <c r="R198" s="12">
        <f t="shared" si="105"/>
        <v>0</v>
      </c>
      <c r="S198" s="12">
        <f t="shared" si="105"/>
        <v>0</v>
      </c>
      <c r="T198" s="12">
        <f t="shared" si="105"/>
        <v>0</v>
      </c>
      <c r="U198" s="13">
        <f t="shared" si="105"/>
        <v>0</v>
      </c>
      <c r="V198" s="7"/>
    </row>
    <row r="199" spans="1:22" ht="6" customHeigh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26"/>
      <c r="N199" s="7"/>
      <c r="O199" s="7"/>
      <c r="P199" s="7"/>
      <c r="Q199" s="7"/>
      <c r="R199" s="7"/>
      <c r="S199" s="7"/>
      <c r="T199" s="7"/>
      <c r="U199" s="7"/>
      <c r="V199" s="7"/>
    </row>
  </sheetData>
  <sheetProtection sheet="1" objects="1" scenarios="1" formatCells="0"/>
  <mergeCells count="554">
    <mergeCell ref="F192:H192"/>
    <mergeCell ref="F193:H193"/>
    <mergeCell ref="F194:H194"/>
    <mergeCell ref="F195:H195"/>
    <mergeCell ref="F196:H196"/>
    <mergeCell ref="F197:H197"/>
    <mergeCell ref="F198:H198"/>
    <mergeCell ref="K3:L3"/>
    <mergeCell ref="M3:P3"/>
    <mergeCell ref="K4:L6"/>
    <mergeCell ref="M4:P6"/>
    <mergeCell ref="D7:J8"/>
    <mergeCell ref="K7:L7"/>
    <mergeCell ref="K8:L8"/>
    <mergeCell ref="K9:K11"/>
    <mergeCell ref="H10:J10"/>
    <mergeCell ref="K12:K13"/>
    <mergeCell ref="F183:H183"/>
    <mergeCell ref="F184:H184"/>
    <mergeCell ref="F185:H185"/>
    <mergeCell ref="F186:H186"/>
    <mergeCell ref="F187:H187"/>
    <mergeCell ref="F190:H190"/>
    <mergeCell ref="F191:H191"/>
    <mergeCell ref="F174:H174"/>
    <mergeCell ref="F175:H175"/>
    <mergeCell ref="F176:H176"/>
    <mergeCell ref="F177:H177"/>
    <mergeCell ref="F178:H178"/>
    <mergeCell ref="F179:H179"/>
    <mergeCell ref="F180:H180"/>
    <mergeCell ref="F181:H181"/>
    <mergeCell ref="F182:H182"/>
    <mergeCell ref="F65:H65"/>
    <mergeCell ref="F66:H66"/>
    <mergeCell ref="F67:H67"/>
    <mergeCell ref="F68:H68"/>
    <mergeCell ref="F69:H69"/>
    <mergeCell ref="F70:H70"/>
    <mergeCell ref="F71:H71"/>
    <mergeCell ref="F188:H188"/>
    <mergeCell ref="F189:H1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6:L16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73:L173"/>
    <mergeCell ref="K174:L174"/>
    <mergeCell ref="K175:L175"/>
    <mergeCell ref="K176:L176"/>
    <mergeCell ref="K177:L177"/>
    <mergeCell ref="K178:L178"/>
    <mergeCell ref="K161:L161"/>
    <mergeCell ref="K162:L162"/>
    <mergeCell ref="K163:L163"/>
    <mergeCell ref="K179:L179"/>
    <mergeCell ref="K180:L180"/>
    <mergeCell ref="K181:L181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38:L138"/>
    <mergeCell ref="K139:L139"/>
    <mergeCell ref="K140:L140"/>
    <mergeCell ref="K155:L155"/>
    <mergeCell ref="K156:L156"/>
    <mergeCell ref="K157:L157"/>
    <mergeCell ref="K158:L158"/>
    <mergeCell ref="K159:L159"/>
    <mergeCell ref="K160:L160"/>
    <mergeCell ref="K150:L150"/>
    <mergeCell ref="K151:L151"/>
    <mergeCell ref="K152:L152"/>
    <mergeCell ref="K153:L153"/>
    <mergeCell ref="K154:L154"/>
    <mergeCell ref="K146:L146"/>
    <mergeCell ref="K147:L147"/>
    <mergeCell ref="K148:L148"/>
    <mergeCell ref="K149:L149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40:L40"/>
    <mergeCell ref="K41:L41"/>
    <mergeCell ref="K46:L46"/>
    <mergeCell ref="K47:L47"/>
    <mergeCell ref="K48:L48"/>
    <mergeCell ref="K49:L49"/>
    <mergeCell ref="B37:U37"/>
    <mergeCell ref="B35:E35"/>
    <mergeCell ref="B36:E36"/>
    <mergeCell ref="B47:E47"/>
    <mergeCell ref="B48:E48"/>
    <mergeCell ref="B49:E49"/>
    <mergeCell ref="B45:E46"/>
    <mergeCell ref="F35:H35"/>
    <mergeCell ref="F36:H36"/>
    <mergeCell ref="B39:H39"/>
    <mergeCell ref="B40:H40"/>
    <mergeCell ref="B41:H41"/>
    <mergeCell ref="F45:H46"/>
    <mergeCell ref="F47:H47"/>
    <mergeCell ref="F48:H48"/>
    <mergeCell ref="F49:H49"/>
    <mergeCell ref="K29:L29"/>
    <mergeCell ref="K30:L30"/>
    <mergeCell ref="K31:L31"/>
    <mergeCell ref="K32:L32"/>
    <mergeCell ref="K33:L33"/>
    <mergeCell ref="K34:L34"/>
    <mergeCell ref="K35:L35"/>
    <mergeCell ref="K36:L36"/>
    <mergeCell ref="K39:L3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110:L110"/>
    <mergeCell ref="K111:L111"/>
    <mergeCell ref="K112:L112"/>
    <mergeCell ref="K113:L113"/>
    <mergeCell ref="K141:L141"/>
    <mergeCell ref="K142:L142"/>
    <mergeCell ref="K143:L143"/>
    <mergeCell ref="K144:L144"/>
    <mergeCell ref="K145:L145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B53:E53"/>
    <mergeCell ref="B54:E54"/>
    <mergeCell ref="B55:E55"/>
    <mergeCell ref="B56:E56"/>
    <mergeCell ref="B57:E57"/>
    <mergeCell ref="B58:E58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T3:U3"/>
    <mergeCell ref="B17:E17"/>
    <mergeCell ref="B18:E18"/>
    <mergeCell ref="B19:E19"/>
    <mergeCell ref="B20:E20"/>
    <mergeCell ref="B21:E21"/>
    <mergeCell ref="B22:E22"/>
    <mergeCell ref="B23:E23"/>
    <mergeCell ref="B24:E24"/>
    <mergeCell ref="T4:U6"/>
    <mergeCell ref="E5:J6"/>
    <mergeCell ref="B7:C8"/>
    <mergeCell ref="E4:J4"/>
    <mergeCell ref="B15:E16"/>
    <mergeCell ref="I15:M15"/>
    <mergeCell ref="B12:C13"/>
    <mergeCell ref="B9:C11"/>
    <mergeCell ref="D10:F10"/>
    <mergeCell ref="F15:H16"/>
    <mergeCell ref="B3:D3"/>
    <mergeCell ref="E3:J3"/>
    <mergeCell ref="K17:L17"/>
    <mergeCell ref="K18:L18"/>
    <mergeCell ref="K19:L19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F26:H26"/>
    <mergeCell ref="F27:H27"/>
    <mergeCell ref="F28:H28"/>
    <mergeCell ref="F29:H29"/>
    <mergeCell ref="B59:E59"/>
    <mergeCell ref="B60:E60"/>
    <mergeCell ref="B61:E61"/>
    <mergeCell ref="B62:E62"/>
    <mergeCell ref="B63:E63"/>
    <mergeCell ref="F30:H30"/>
    <mergeCell ref="F31:H31"/>
    <mergeCell ref="F32:H32"/>
    <mergeCell ref="F33:H33"/>
    <mergeCell ref="F34:H34"/>
    <mergeCell ref="B34:E34"/>
    <mergeCell ref="F50:H50"/>
    <mergeCell ref="F51:H51"/>
    <mergeCell ref="F52:H52"/>
    <mergeCell ref="F53:H53"/>
    <mergeCell ref="B50:E50"/>
    <mergeCell ref="B51:E51"/>
    <mergeCell ref="B52:E52"/>
    <mergeCell ref="F54:H54"/>
    <mergeCell ref="F55:H5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61:H161"/>
    <mergeCell ref="F144:H144"/>
    <mergeCell ref="F145:H145"/>
    <mergeCell ref="F146:H146"/>
    <mergeCell ref="F147:H147"/>
    <mergeCell ref="F148:H148"/>
    <mergeCell ref="F149:H149"/>
    <mergeCell ref="F150:H150"/>
    <mergeCell ref="F151:H151"/>
    <mergeCell ref="F152:H152"/>
    <mergeCell ref="F171:H171"/>
    <mergeCell ref="F172:H172"/>
    <mergeCell ref="F173:H173"/>
    <mergeCell ref="Q3:S3"/>
    <mergeCell ref="Q4:S6"/>
    <mergeCell ref="I45:M45"/>
    <mergeCell ref="B4:D6"/>
    <mergeCell ref="F162:H162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53:H153"/>
    <mergeCell ref="F154:H154"/>
    <mergeCell ref="F155:H155"/>
    <mergeCell ref="F156:H156"/>
    <mergeCell ref="F157:H157"/>
    <mergeCell ref="F158:H158"/>
    <mergeCell ref="F159:H159"/>
    <mergeCell ref="F160:H160"/>
  </mergeCells>
  <phoneticPr fontId="8"/>
  <conditionalFormatting sqref="O17:U36 O47:U198">
    <cfRule type="expression" dxfId="43" priority="7">
      <formula>IF(O$15&lt;&gt;0,IF($M17&lt;0,IF(N17&lt;O17,1,0),IF($M17&gt;0,IF(N17&gt;O17,1,0),0)))</formula>
    </cfRule>
  </conditionalFormatting>
  <conditionalFormatting sqref="N17:U36 N47:U198">
    <cfRule type="expression" dxfId="42" priority="18">
      <formula>IF($M17&gt;0,IF($M17&lt;N17,1,0),IF($M17&lt;0,IF($M17&gt;N17,1,0),0))</formula>
    </cfRule>
  </conditionalFormatting>
  <conditionalFormatting sqref="A1:V3 A11:V11 A10:C10 N10:V10 A14:V16 A12:A13 K12:V13 A7:V9 A4:D6 K4:V6 A17:A24 F17:V24 A25:V199 G10:L10">
    <cfRule type="expression" dxfId="41" priority="20">
      <formula>CELL("protect",A1)=0</formula>
    </cfRule>
  </conditionalFormatting>
  <conditionalFormatting sqref="M10">
    <cfRule type="expression" dxfId="40" priority="5">
      <formula>CELL("protect",M10)=0</formula>
    </cfRule>
  </conditionalFormatting>
  <conditionalFormatting sqref="B12:J13">
    <cfRule type="expression" dxfId="39" priority="4">
      <formula>CELL("protect",B12)=0</formula>
    </cfRule>
  </conditionalFormatting>
  <conditionalFormatting sqref="E4:J6">
    <cfRule type="expression" dxfId="38" priority="3">
      <formula>CELL("protect",E4)=0</formula>
    </cfRule>
  </conditionalFormatting>
  <conditionalFormatting sqref="B17:E24">
    <cfRule type="expression" dxfId="37" priority="2">
      <formula>CELL("protect",B17)=0</formula>
    </cfRule>
  </conditionalFormatting>
  <conditionalFormatting sqref="D10:F10">
    <cfRule type="expression" dxfId="36" priority="1">
      <formula>CELL("protect",D10)=0</formula>
    </cfRule>
  </conditionalFormatting>
  <dataValidations count="4">
    <dataValidation type="whole" operator="greaterThan" allowBlank="1" showInputMessage="1" showErrorMessage="1" errorTitle="請求回" error="請求回を整数で入力してください。" promptTitle="請求回を" prompt="整数で入力" sqref="N7" xr:uid="{6A812488-6031-4B73-AD87-64FAEFCD00A1}">
      <formula1>0</formula1>
    </dataValidation>
    <dataValidation type="date" operator="greaterThanOrEqual" allowBlank="1" showInputMessage="1" showErrorMessage="1" errorTitle="取極工期(自)不備" error="日付形式で入力してください。" promptTitle="取極工期(自)を" prompt="日付形式で入力" sqref="D10" xr:uid="{6F3EC067-1B51-4141-9C54-2088046B3EDE}">
      <formula1>36526</formula1>
    </dataValidation>
    <dataValidation type="date" operator="greaterThanOrEqual" allowBlank="1" showInputMessage="1" showErrorMessage="1" errorTitle="取極工期(至)不備" error="取極工期(自)以降の日付を日付形式で入力してください。" promptTitle="取極工期(至)を" prompt="日付形式で入力" sqref="H10" xr:uid="{BC7D22ED-1540-4F64-ACAA-49F18DB938CB}">
      <formula1>$D$10</formula1>
    </dataValidation>
    <dataValidation type="date" operator="greaterThanOrEqual" allowBlank="1" showInputMessage="1" showErrorMessage="1" errorTitle="請求日不備" error="取極工期(自)以降の日付を日付形式で入力してください。" promptTitle="請求日を　　." prompt="日付形式で入力" sqref="N15:U15" xr:uid="{70C48CE2-ABBB-44F1-926C-CDCC3E7DEE50}">
      <formula1>$D$10</formula1>
    </dataValidation>
  </dataValidations>
  <pageMargins left="0.39370078740157483" right="0.19685039370078741" top="0.59055118110236227" bottom="0.19685039370078741" header="0.39370078740157483" footer="0"/>
  <pageSetup paperSize="9" scale="85" orientation="landscape" blackAndWhite="1" horizontalDpi="4294967292" verticalDpi="0" r:id="rId1"/>
  <headerFooter alignWithMargins="0">
    <oddHeader>&amp;R&amp;U№&amp;P</oddHeader>
    <oddFooter>&amp;R&amp;"ＭＳ ゴシック,太字"飛 島 建 設 株 式 会 社</oddFooter>
  </headerFooter>
  <rowBreaks count="4" manualBreakCount="4">
    <brk id="42" min="1" max="19" man="1"/>
    <brk id="84" min="1" max="19" man="1"/>
    <brk id="122" min="1" max="19" man="1"/>
    <brk id="160" min="1" max="1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1F14-524B-4D34-9591-6265AB4077B7}">
  <dimension ref="A1:X389"/>
  <sheetViews>
    <sheetView showZeros="0" zoomScaleNormal="100" zoomScaleSheetLayoutView="100" workbookViewId="0">
      <selection activeCell="AA33" sqref="AA33"/>
    </sheetView>
  </sheetViews>
  <sheetFormatPr defaultColWidth="9" defaultRowHeight="13.5" x14ac:dyDescent="0.15"/>
  <cols>
    <col min="1" max="1" width="3.5" style="2" customWidth="1"/>
    <col min="2" max="2" width="2.625" style="2" customWidth="1"/>
    <col min="3" max="3" width="6.625" style="2" customWidth="1"/>
    <col min="4" max="4" width="4.625" style="2" customWidth="1"/>
    <col min="5" max="5" width="5.75" style="2" customWidth="1"/>
    <col min="6" max="6" width="6.75" style="2" customWidth="1"/>
    <col min="7" max="7" width="2.625" style="2" customWidth="1"/>
    <col min="8" max="8" width="1.875" style="2" customWidth="1"/>
    <col min="9" max="9" width="10.625" style="2" customWidth="1"/>
    <col min="10" max="10" width="4.625" style="2" customWidth="1"/>
    <col min="11" max="12" width="6.125" style="2" customWidth="1"/>
    <col min="13" max="21" width="12.25" style="2" customWidth="1"/>
    <col min="22" max="22" width="1.625" style="2" customWidth="1"/>
    <col min="23" max="23" width="6" style="2" bestFit="1" customWidth="1"/>
    <col min="24" max="24" width="1.625" style="2" customWidth="1"/>
    <col min="25" max="16384" width="9" style="2"/>
  </cols>
  <sheetData>
    <row r="1" spans="1:24" ht="30" customHeight="1" x14ac:dyDescent="0.15">
      <c r="A1" s="7"/>
      <c r="B1" s="3" t="s">
        <v>35</v>
      </c>
      <c r="C1" s="4"/>
      <c r="D1" s="4"/>
      <c r="E1" s="4"/>
      <c r="F1" s="4"/>
      <c r="G1" s="4"/>
      <c r="H1" s="4"/>
      <c r="I1" s="4"/>
      <c r="J1" s="4"/>
      <c r="K1" s="3"/>
      <c r="L1" s="3"/>
      <c r="M1" s="4"/>
      <c r="N1" s="5"/>
      <c r="O1" s="5"/>
      <c r="P1" s="5"/>
      <c r="Q1" s="4"/>
      <c r="R1" s="4"/>
      <c r="S1" s="6"/>
      <c r="T1" s="6"/>
      <c r="U1" s="4"/>
      <c r="V1" s="7"/>
      <c r="W1" s="7"/>
      <c r="X1" s="7"/>
    </row>
    <row r="2" spans="1:24" ht="15" customHeight="1" x14ac:dyDescent="0.15">
      <c r="A2" s="7"/>
      <c r="B2" s="3"/>
      <c r="C2" s="4"/>
      <c r="D2" s="4"/>
      <c r="E2" s="4"/>
      <c r="F2" s="4"/>
      <c r="G2" s="4"/>
      <c r="H2" s="4"/>
      <c r="I2" s="4"/>
      <c r="J2" s="4"/>
      <c r="K2" s="3"/>
      <c r="L2" s="3"/>
      <c r="M2" s="4"/>
      <c r="N2" s="5"/>
      <c r="O2" s="5"/>
      <c r="P2" s="5"/>
      <c r="Q2" s="4"/>
      <c r="R2" s="7"/>
      <c r="S2" s="8"/>
      <c r="T2" s="8"/>
      <c r="U2" s="9"/>
      <c r="V2" s="7"/>
      <c r="W2" s="7"/>
      <c r="X2" s="7"/>
    </row>
    <row r="3" spans="1:24" ht="15" customHeight="1" x14ac:dyDescent="0.15">
      <c r="A3" s="7"/>
      <c r="B3" s="174" t="s">
        <v>36</v>
      </c>
      <c r="C3" s="175"/>
      <c r="D3" s="176"/>
      <c r="E3" s="174" t="s">
        <v>37</v>
      </c>
      <c r="F3" s="175"/>
      <c r="G3" s="175"/>
      <c r="H3" s="175"/>
      <c r="I3" s="175"/>
      <c r="J3" s="176"/>
      <c r="K3" s="174" t="s">
        <v>38</v>
      </c>
      <c r="L3" s="176"/>
      <c r="M3" s="174" t="s">
        <v>39</v>
      </c>
      <c r="N3" s="175"/>
      <c r="O3" s="175"/>
      <c r="P3" s="176"/>
      <c r="Q3" s="197" t="s">
        <v>40</v>
      </c>
      <c r="R3" s="197"/>
      <c r="S3" s="197"/>
      <c r="T3" s="177" t="s">
        <v>41</v>
      </c>
      <c r="U3" s="178"/>
      <c r="V3" s="7"/>
      <c r="W3" s="7"/>
      <c r="X3" s="7"/>
    </row>
    <row r="4" spans="1:24" ht="15" customHeight="1" x14ac:dyDescent="0.15">
      <c r="A4" s="7"/>
      <c r="B4" s="179" t="s">
        <v>42</v>
      </c>
      <c r="C4" s="180"/>
      <c r="D4" s="181"/>
      <c r="E4" s="188">
        <v>12345600001</v>
      </c>
      <c r="F4" s="189"/>
      <c r="G4" s="189"/>
      <c r="H4" s="189"/>
      <c r="I4" s="189"/>
      <c r="J4" s="190"/>
      <c r="K4" s="240"/>
      <c r="L4" s="241"/>
      <c r="M4" s="231" t="s">
        <v>43</v>
      </c>
      <c r="N4" s="232"/>
      <c r="O4" s="232"/>
      <c r="P4" s="233"/>
      <c r="Q4" s="198" t="s">
        <v>44</v>
      </c>
      <c r="R4" s="198"/>
      <c r="S4" s="198"/>
      <c r="T4" s="227"/>
      <c r="U4" s="228"/>
      <c r="V4" s="7"/>
      <c r="W4" s="7"/>
      <c r="X4" s="7"/>
    </row>
    <row r="5" spans="1:24" ht="15" customHeight="1" x14ac:dyDescent="0.15">
      <c r="A5" s="7"/>
      <c r="B5" s="182"/>
      <c r="C5" s="183"/>
      <c r="D5" s="184"/>
      <c r="E5" s="191" t="s">
        <v>45</v>
      </c>
      <c r="F5" s="192"/>
      <c r="G5" s="192"/>
      <c r="H5" s="192"/>
      <c r="I5" s="192"/>
      <c r="J5" s="193"/>
      <c r="K5" s="242"/>
      <c r="L5" s="243"/>
      <c r="M5" s="234"/>
      <c r="N5" s="235"/>
      <c r="O5" s="235"/>
      <c r="P5" s="236"/>
      <c r="Q5" s="199"/>
      <c r="R5" s="199"/>
      <c r="S5" s="199"/>
      <c r="T5" s="229"/>
      <c r="U5" s="230"/>
      <c r="V5" s="7"/>
      <c r="W5" s="7"/>
      <c r="X5" s="7"/>
    </row>
    <row r="6" spans="1:24" ht="15" customHeight="1" x14ac:dyDescent="0.15">
      <c r="A6" s="7"/>
      <c r="B6" s="185"/>
      <c r="C6" s="186"/>
      <c r="D6" s="187"/>
      <c r="E6" s="194"/>
      <c r="F6" s="195"/>
      <c r="G6" s="195"/>
      <c r="H6" s="195"/>
      <c r="I6" s="195"/>
      <c r="J6" s="196"/>
      <c r="K6" s="244"/>
      <c r="L6" s="245"/>
      <c r="M6" s="237"/>
      <c r="N6" s="238"/>
      <c r="O6" s="238"/>
      <c r="P6" s="239"/>
      <c r="Q6" s="199"/>
      <c r="R6" s="199"/>
      <c r="S6" s="199"/>
      <c r="T6" s="229"/>
      <c r="U6" s="230"/>
      <c r="V6" s="7"/>
      <c r="W6" s="7"/>
      <c r="X6" s="7"/>
    </row>
    <row r="7" spans="1:24" ht="16.5" customHeight="1" x14ac:dyDescent="0.15">
      <c r="A7" s="7"/>
      <c r="B7" s="153" t="s">
        <v>46</v>
      </c>
      <c r="C7" s="155"/>
      <c r="D7" s="221" t="s">
        <v>47</v>
      </c>
      <c r="E7" s="222"/>
      <c r="F7" s="222"/>
      <c r="G7" s="222"/>
      <c r="H7" s="222"/>
      <c r="I7" s="222"/>
      <c r="J7" s="223"/>
      <c r="K7" s="210"/>
      <c r="L7" s="211"/>
      <c r="M7" s="59" t="s">
        <v>48</v>
      </c>
      <c r="N7" s="69">
        <v>1</v>
      </c>
      <c r="O7" s="59">
        <f>IF(O$8&lt;&gt;0,N7+1,0)</f>
        <v>2</v>
      </c>
      <c r="P7" s="59">
        <f t="shared" ref="P7:U7" si="0">IF(P$8&lt;&gt;0,O7+1,0)</f>
        <v>3</v>
      </c>
      <c r="Q7" s="59">
        <f t="shared" si="0"/>
        <v>0</v>
      </c>
      <c r="R7" s="59">
        <f t="shared" si="0"/>
        <v>0</v>
      </c>
      <c r="S7" s="59">
        <f t="shared" si="0"/>
        <v>0</v>
      </c>
      <c r="T7" s="59">
        <f t="shared" si="0"/>
        <v>0</v>
      </c>
      <c r="U7" s="60">
        <f t="shared" si="0"/>
        <v>0</v>
      </c>
      <c r="V7" s="7"/>
      <c r="W7" s="7"/>
      <c r="X7" s="7"/>
    </row>
    <row r="8" spans="1:24" ht="16.5" customHeight="1" x14ac:dyDescent="0.15">
      <c r="A8" s="7"/>
      <c r="B8" s="208"/>
      <c r="C8" s="209"/>
      <c r="D8" s="224"/>
      <c r="E8" s="225"/>
      <c r="F8" s="225"/>
      <c r="G8" s="225"/>
      <c r="H8" s="225"/>
      <c r="I8" s="225"/>
      <c r="J8" s="226"/>
      <c r="K8" s="212" t="s">
        <v>49</v>
      </c>
      <c r="L8" s="213"/>
      <c r="M8" s="70">
        <f>IF(M$10=0,0,$N$8)</f>
        <v>0</v>
      </c>
      <c r="N8" s="70">
        <f>$M$41</f>
        <v>173800000</v>
      </c>
      <c r="O8" s="71">
        <f>IF(O$10=0,0,$N$8)</f>
        <v>173800000</v>
      </c>
      <c r="P8" s="71">
        <f t="shared" ref="P8:U8" si="1">IF(P$10=0,0,$N$8)</f>
        <v>173800000</v>
      </c>
      <c r="Q8" s="71">
        <f t="shared" si="1"/>
        <v>0</v>
      </c>
      <c r="R8" s="71">
        <f t="shared" si="1"/>
        <v>0</v>
      </c>
      <c r="S8" s="71">
        <f t="shared" si="1"/>
        <v>0</v>
      </c>
      <c r="T8" s="71">
        <f t="shared" si="1"/>
        <v>0</v>
      </c>
      <c r="U8" s="72">
        <f t="shared" si="1"/>
        <v>0</v>
      </c>
      <c r="V8" s="7"/>
      <c r="W8" s="7"/>
      <c r="X8" s="7"/>
    </row>
    <row r="9" spans="1:24" ht="16.5" customHeight="1" x14ac:dyDescent="0.15">
      <c r="A9" s="7"/>
      <c r="B9" s="200" t="s">
        <v>50</v>
      </c>
      <c r="C9" s="201"/>
      <c r="D9" s="67" t="s">
        <v>51</v>
      </c>
      <c r="E9" s="10"/>
      <c r="F9" s="10"/>
      <c r="G9" s="10"/>
      <c r="H9" s="10" t="s">
        <v>52</v>
      </c>
      <c r="I9" s="10"/>
      <c r="J9" s="10"/>
      <c r="K9" s="204" t="s">
        <v>53</v>
      </c>
      <c r="L9" s="53" t="s">
        <v>54</v>
      </c>
      <c r="M9" s="68"/>
      <c r="N9" s="54">
        <f>IF(N$10=0,0,+N$10-M$10)</f>
        <v>31000000</v>
      </c>
      <c r="O9" s="40">
        <f>IF(O$10=0,0,+O$10-N$10)</f>
        <v>91000000</v>
      </c>
      <c r="P9" s="40">
        <f t="shared" ref="P9:U9" si="2">IF(P$10=0,0,+P$10-O$10)</f>
        <v>36000000</v>
      </c>
      <c r="Q9" s="40">
        <f t="shared" si="2"/>
        <v>0</v>
      </c>
      <c r="R9" s="40">
        <f t="shared" si="2"/>
        <v>0</v>
      </c>
      <c r="S9" s="40">
        <f t="shared" si="2"/>
        <v>0</v>
      </c>
      <c r="T9" s="40">
        <f t="shared" si="2"/>
        <v>0</v>
      </c>
      <c r="U9" s="41">
        <f t="shared" si="2"/>
        <v>0</v>
      </c>
      <c r="V9" s="7"/>
      <c r="W9" s="7"/>
      <c r="X9" s="7"/>
    </row>
    <row r="10" spans="1:24" ht="16.5" customHeight="1" x14ac:dyDescent="0.15">
      <c r="A10" s="7"/>
      <c r="B10" s="202"/>
      <c r="C10" s="203"/>
      <c r="D10" s="206">
        <v>45474</v>
      </c>
      <c r="E10" s="207"/>
      <c r="F10" s="207"/>
      <c r="G10" s="11" t="s">
        <v>55</v>
      </c>
      <c r="H10" s="220">
        <v>45565</v>
      </c>
      <c r="I10" s="220"/>
      <c r="J10" s="220"/>
      <c r="K10" s="205"/>
      <c r="L10" s="55" t="s">
        <v>56</v>
      </c>
      <c r="M10" s="73">
        <v>0</v>
      </c>
      <c r="N10" s="43">
        <f>+N$39</f>
        <v>31000000</v>
      </c>
      <c r="O10" s="44">
        <f>+O$39</f>
        <v>122000000</v>
      </c>
      <c r="P10" s="44">
        <f t="shared" ref="P10:U10" si="3">+P$39</f>
        <v>158000000</v>
      </c>
      <c r="Q10" s="44">
        <f t="shared" si="3"/>
        <v>0</v>
      </c>
      <c r="R10" s="44">
        <f t="shared" si="3"/>
        <v>0</v>
      </c>
      <c r="S10" s="44">
        <f t="shared" si="3"/>
        <v>0</v>
      </c>
      <c r="T10" s="44">
        <f t="shared" si="3"/>
        <v>0</v>
      </c>
      <c r="U10" s="45">
        <f t="shared" si="3"/>
        <v>0</v>
      </c>
      <c r="V10" s="7"/>
      <c r="W10" s="7"/>
      <c r="X10" s="7"/>
    </row>
    <row r="11" spans="1:24" ht="16.5" customHeight="1" x14ac:dyDescent="0.15">
      <c r="A11" s="7"/>
      <c r="B11" s="202"/>
      <c r="C11" s="203"/>
      <c r="D11" s="52"/>
      <c r="E11" s="18"/>
      <c r="F11" s="18"/>
      <c r="G11" s="18"/>
      <c r="H11" s="18"/>
      <c r="I11" s="18"/>
      <c r="J11" s="18"/>
      <c r="K11" s="205"/>
      <c r="L11" s="51" t="s">
        <v>57</v>
      </c>
      <c r="M11" s="56">
        <f t="shared" ref="M11:U11" si="4">IF($M$39=0,0,+M10/$M$39)</f>
        <v>0</v>
      </c>
      <c r="N11" s="56">
        <f t="shared" si="4"/>
        <v>0.19620253164556961</v>
      </c>
      <c r="O11" s="57">
        <f t="shared" si="4"/>
        <v>0.77215189873417722</v>
      </c>
      <c r="P11" s="57">
        <f t="shared" si="4"/>
        <v>1</v>
      </c>
      <c r="Q11" s="57">
        <f t="shared" si="4"/>
        <v>0</v>
      </c>
      <c r="R11" s="57">
        <f t="shared" si="4"/>
        <v>0</v>
      </c>
      <c r="S11" s="57">
        <f t="shared" si="4"/>
        <v>0</v>
      </c>
      <c r="T11" s="57">
        <f t="shared" si="4"/>
        <v>0</v>
      </c>
      <c r="U11" s="58">
        <f t="shared" si="4"/>
        <v>0</v>
      </c>
      <c r="V11" s="7"/>
      <c r="W11" s="7"/>
      <c r="X11" s="7"/>
    </row>
    <row r="12" spans="1:24" ht="16.5" customHeight="1" x14ac:dyDescent="0.15">
      <c r="A12" s="7"/>
      <c r="B12" s="214"/>
      <c r="C12" s="215"/>
      <c r="D12" s="26"/>
      <c r="E12" s="26"/>
      <c r="F12" s="26"/>
      <c r="G12" s="26"/>
      <c r="H12" s="26"/>
      <c r="I12" s="26"/>
      <c r="J12" s="102"/>
      <c r="K12" s="218" t="s">
        <v>58</v>
      </c>
      <c r="L12" s="74" t="s">
        <v>54</v>
      </c>
      <c r="M12" s="68"/>
      <c r="N12" s="75">
        <f>IF(N$13=0,0,+N$13-M$13)</f>
        <v>34100000</v>
      </c>
      <c r="O12" s="76">
        <f>IF(O$13=0,0,+O$13-N$13)</f>
        <v>100100000</v>
      </c>
      <c r="P12" s="76">
        <f t="shared" ref="P12:U12" si="5">IF(P$13=0,0,+P$13-O$13)</f>
        <v>39600000</v>
      </c>
      <c r="Q12" s="76">
        <f t="shared" si="5"/>
        <v>0</v>
      </c>
      <c r="R12" s="76">
        <f t="shared" si="5"/>
        <v>0</v>
      </c>
      <c r="S12" s="76">
        <f t="shared" si="5"/>
        <v>0</v>
      </c>
      <c r="T12" s="76">
        <f t="shared" si="5"/>
        <v>0</v>
      </c>
      <c r="U12" s="77">
        <f t="shared" si="5"/>
        <v>0</v>
      </c>
      <c r="V12" s="7"/>
      <c r="W12" s="7"/>
      <c r="X12" s="7"/>
    </row>
    <row r="13" spans="1:24" ht="16.5" customHeight="1" x14ac:dyDescent="0.15">
      <c r="A13" s="7"/>
      <c r="B13" s="216"/>
      <c r="C13" s="217"/>
      <c r="D13" s="103"/>
      <c r="E13" s="103"/>
      <c r="F13" s="103"/>
      <c r="G13" s="103"/>
      <c r="H13" s="103"/>
      <c r="I13" s="103"/>
      <c r="J13" s="104"/>
      <c r="K13" s="219"/>
      <c r="L13" s="51" t="s">
        <v>56</v>
      </c>
      <c r="M13" s="14">
        <f>+$M$10+ROUNDDOWN(+$M$10*$I$40/100,0)</f>
        <v>0</v>
      </c>
      <c r="N13" s="14">
        <f>+N$41</f>
        <v>34100000</v>
      </c>
      <c r="O13" s="12">
        <f>+O$41</f>
        <v>134200000</v>
      </c>
      <c r="P13" s="12">
        <f t="shared" ref="P13:U13" si="6">+P$41</f>
        <v>173800000</v>
      </c>
      <c r="Q13" s="12">
        <f t="shared" si="6"/>
        <v>0</v>
      </c>
      <c r="R13" s="12">
        <f t="shared" si="6"/>
        <v>0</v>
      </c>
      <c r="S13" s="12">
        <f t="shared" si="6"/>
        <v>0</v>
      </c>
      <c r="T13" s="12">
        <f t="shared" si="6"/>
        <v>0</v>
      </c>
      <c r="U13" s="13">
        <f t="shared" si="6"/>
        <v>0</v>
      </c>
      <c r="V13" s="7"/>
      <c r="W13" s="7"/>
      <c r="X13" s="7"/>
    </row>
    <row r="14" spans="1:24" ht="6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4"/>
      <c r="N14" s="5"/>
      <c r="O14" s="5"/>
      <c r="P14" s="5"/>
      <c r="Q14" s="7"/>
      <c r="R14" s="7"/>
      <c r="S14" s="15"/>
      <c r="T14" s="15"/>
      <c r="U14" s="7"/>
      <c r="V14" s="7"/>
      <c r="W14" s="7"/>
      <c r="X14" s="7"/>
    </row>
    <row r="15" spans="1:24" ht="15.75" customHeight="1" x14ac:dyDescent="0.15">
      <c r="A15" s="246" t="s">
        <v>78</v>
      </c>
      <c r="B15" s="153" t="s">
        <v>59</v>
      </c>
      <c r="C15" s="154"/>
      <c r="D15" s="154"/>
      <c r="E15" s="155"/>
      <c r="F15" s="168" t="s">
        <v>60</v>
      </c>
      <c r="G15" s="154"/>
      <c r="H15" s="169"/>
      <c r="I15" s="159" t="s">
        <v>61</v>
      </c>
      <c r="J15" s="160"/>
      <c r="K15" s="160"/>
      <c r="L15" s="160"/>
      <c r="M15" s="161"/>
      <c r="N15" s="78">
        <v>45493</v>
      </c>
      <c r="O15" s="79">
        <v>45524</v>
      </c>
      <c r="P15" s="79">
        <v>45555</v>
      </c>
      <c r="Q15" s="79"/>
      <c r="R15" s="79"/>
      <c r="S15" s="79"/>
      <c r="T15" s="79"/>
      <c r="U15" s="80"/>
      <c r="V15" s="7"/>
      <c r="W15" s="7"/>
      <c r="X15" s="7"/>
    </row>
    <row r="16" spans="1:24" ht="15.75" customHeight="1" x14ac:dyDescent="0.15">
      <c r="A16" s="246"/>
      <c r="B16" s="156"/>
      <c r="C16" s="157"/>
      <c r="D16" s="157"/>
      <c r="E16" s="158"/>
      <c r="F16" s="170"/>
      <c r="G16" s="157"/>
      <c r="H16" s="171"/>
      <c r="I16" s="112" t="s">
        <v>62</v>
      </c>
      <c r="J16" s="64" t="s">
        <v>63</v>
      </c>
      <c r="K16" s="146" t="s">
        <v>64</v>
      </c>
      <c r="L16" s="147"/>
      <c r="M16" s="64" t="s">
        <v>65</v>
      </c>
      <c r="N16" s="20" t="str">
        <f>IF(N15=0,"","出来高累計")</f>
        <v>出来高累計</v>
      </c>
      <c r="O16" s="21" t="str">
        <f t="shared" ref="O16:U16" si="7">IF(O15=0,"","出来高累計")</f>
        <v>出来高累計</v>
      </c>
      <c r="P16" s="21" t="str">
        <f t="shared" si="7"/>
        <v>出来高累計</v>
      </c>
      <c r="Q16" s="21" t="str">
        <f t="shared" si="7"/>
        <v/>
      </c>
      <c r="R16" s="21" t="str">
        <f t="shared" si="7"/>
        <v/>
      </c>
      <c r="S16" s="21" t="str">
        <f t="shared" si="7"/>
        <v/>
      </c>
      <c r="T16" s="21" t="str">
        <f t="shared" si="7"/>
        <v/>
      </c>
      <c r="U16" s="22" t="str">
        <f t="shared" si="7"/>
        <v/>
      </c>
      <c r="V16" s="7"/>
      <c r="W16" s="7"/>
      <c r="X16" s="7"/>
    </row>
    <row r="17" spans="1:24" ht="15.75" customHeight="1" x14ac:dyDescent="0.15">
      <c r="A17" s="7"/>
      <c r="B17" s="172"/>
      <c r="C17" s="131"/>
      <c r="D17" s="131"/>
      <c r="E17" s="173"/>
      <c r="F17" s="130"/>
      <c r="G17" s="131"/>
      <c r="H17" s="132"/>
      <c r="I17" s="27"/>
      <c r="J17" s="28"/>
      <c r="K17" s="247"/>
      <c r="L17" s="248"/>
      <c r="M17" s="114">
        <v>0</v>
      </c>
      <c r="N17" s="34">
        <f t="shared" ref="N17:U17" si="8">IF(N18=0,0,N18/$M18)</f>
        <v>1</v>
      </c>
      <c r="O17" s="35">
        <f t="shared" si="8"/>
        <v>1</v>
      </c>
      <c r="P17" s="35">
        <f t="shared" si="8"/>
        <v>1</v>
      </c>
      <c r="Q17" s="35">
        <f t="shared" si="8"/>
        <v>0</v>
      </c>
      <c r="R17" s="35">
        <f t="shared" si="8"/>
        <v>0</v>
      </c>
      <c r="S17" s="35">
        <f t="shared" si="8"/>
        <v>0</v>
      </c>
      <c r="T17" s="35">
        <f t="shared" si="8"/>
        <v>0</v>
      </c>
      <c r="U17" s="36">
        <f t="shared" si="8"/>
        <v>0</v>
      </c>
      <c r="V17" s="7"/>
      <c r="W17" s="7"/>
      <c r="X17" s="7"/>
    </row>
    <row r="18" spans="1:24" ht="15.75" customHeight="1" x14ac:dyDescent="0.15">
      <c r="A18" s="7">
        <v>1</v>
      </c>
      <c r="B18" s="151" t="s">
        <v>66</v>
      </c>
      <c r="C18" s="134"/>
      <c r="D18" s="134"/>
      <c r="E18" s="152"/>
      <c r="F18" s="133"/>
      <c r="G18" s="134"/>
      <c r="H18" s="135"/>
      <c r="I18" s="29">
        <f>IF($M18=0,"",1)</f>
        <v>1</v>
      </c>
      <c r="J18" s="30" t="str">
        <f>IF($M18=0,"","式")</f>
        <v>式</v>
      </c>
      <c r="K18" s="249">
        <f>IF($M18=0,"",$M18)</f>
        <v>30000000</v>
      </c>
      <c r="L18" s="250"/>
      <c r="M18" s="113">
        <f>SUMIF($W$47:$W$388,$A18,M$47:M$388)</f>
        <v>30000000</v>
      </c>
      <c r="N18" s="31" cm="1">
        <f t="array" ref="N18">SUMPRODUCT(($W$47:$W$388=$A18)*($M$47:$M$388&lt;&gt;0)*(N$47:N$388))</f>
        <v>30000000</v>
      </c>
      <c r="O18" s="32" cm="1">
        <f t="array" ref="O18">SUMPRODUCT(($W$47:$W$388=$A18)*($M$47:$M$388&lt;&gt;0)*(O$47:O$388))</f>
        <v>30000000</v>
      </c>
      <c r="P18" s="32" cm="1">
        <f t="array" ref="P18">SUMPRODUCT(($W$47:$W$388=$A18)*($M$47:$M$388&lt;&gt;0)*(P$47:P$388))</f>
        <v>30000000</v>
      </c>
      <c r="Q18" s="32" cm="1">
        <f t="array" ref="Q18">SUMPRODUCT(($W$47:$W$388=$A18)*($M$47:$M$388&lt;&gt;0)*(Q$47:Q$388))</f>
        <v>0</v>
      </c>
      <c r="R18" s="32" cm="1">
        <f t="array" ref="R18">SUMPRODUCT(($W$47:$W$388=$A18)*($M$47:$M$388&lt;&gt;0)*(R$47:R$388))</f>
        <v>0</v>
      </c>
      <c r="S18" s="32" cm="1">
        <f t="array" ref="S18">SUMPRODUCT(($W$47:$W$388=$A18)*($M$47:$M$388&lt;&gt;0)*(S$47:S$388))</f>
        <v>0</v>
      </c>
      <c r="T18" s="32" cm="1">
        <f t="array" ref="T18">SUMPRODUCT(($W$47:$W$388=$A18)*($M$47:$M$388&lt;&gt;0)*(T$47:T$388))</f>
        <v>0</v>
      </c>
      <c r="U18" s="33" cm="1">
        <f t="array" ref="U18">SUMPRODUCT(($W$47:$W$388=$A18)*($M$47:$M$388&lt;&gt;0)*(U$47:U$388))</f>
        <v>0</v>
      </c>
      <c r="V18" s="7"/>
      <c r="W18" s="7"/>
      <c r="X18" s="7"/>
    </row>
    <row r="19" spans="1:24" s="101" customFormat="1" ht="15.75" customHeight="1" x14ac:dyDescent="0.15">
      <c r="A19" s="100"/>
      <c r="B19" s="172"/>
      <c r="C19" s="131"/>
      <c r="D19" s="131"/>
      <c r="E19" s="173"/>
      <c r="F19" s="130"/>
      <c r="G19" s="131"/>
      <c r="H19" s="132"/>
      <c r="I19" s="27"/>
      <c r="J19" s="28"/>
      <c r="K19" s="247"/>
      <c r="L19" s="248"/>
      <c r="M19" s="114">
        <v>0</v>
      </c>
      <c r="N19" s="34">
        <f t="shared" ref="N19:U19" si="9">IF(N20=0,0,N20/$M20)</f>
        <v>0</v>
      </c>
      <c r="O19" s="35">
        <f t="shared" si="9"/>
        <v>0.7197121151539384</v>
      </c>
      <c r="P19" s="35">
        <f t="shared" si="9"/>
        <v>1</v>
      </c>
      <c r="Q19" s="35">
        <f t="shared" si="9"/>
        <v>0</v>
      </c>
      <c r="R19" s="35">
        <f t="shared" si="9"/>
        <v>0</v>
      </c>
      <c r="S19" s="35">
        <f t="shared" si="9"/>
        <v>0</v>
      </c>
      <c r="T19" s="35">
        <f t="shared" si="9"/>
        <v>0</v>
      </c>
      <c r="U19" s="36">
        <f t="shared" si="9"/>
        <v>0</v>
      </c>
      <c r="V19" s="100"/>
      <c r="W19" s="100"/>
      <c r="X19" s="100"/>
    </row>
    <row r="20" spans="1:24" s="101" customFormat="1" ht="15.75" customHeight="1" x14ac:dyDescent="0.15">
      <c r="A20" s="100">
        <v>2</v>
      </c>
      <c r="B20" s="151" t="s">
        <v>68</v>
      </c>
      <c r="C20" s="134"/>
      <c r="D20" s="134"/>
      <c r="E20" s="152"/>
      <c r="F20" s="133"/>
      <c r="G20" s="134"/>
      <c r="H20" s="135"/>
      <c r="I20" s="29">
        <f>IF($M20=0,"",1)</f>
        <v>1</v>
      </c>
      <c r="J20" s="30" t="str">
        <f>IF($M20=0,"","式")</f>
        <v>式</v>
      </c>
      <c r="K20" s="249">
        <f>IF($M20=0,"",$M20)</f>
        <v>125050000</v>
      </c>
      <c r="L20" s="250"/>
      <c r="M20" s="113">
        <f>SUMIF($W$47:$W$388,$A20,M$47:M$388)</f>
        <v>125050000</v>
      </c>
      <c r="N20" s="31" cm="1">
        <f t="array" ref="N20">SUMPRODUCT(($W$47:$W$388=$A20)*($M$47:$M$388&lt;&gt;0)*(N$47:N$388))</f>
        <v>0</v>
      </c>
      <c r="O20" s="32" cm="1">
        <f t="array" ref="O20">SUMPRODUCT(($W$47:$W$388=$A20)*($M$47:$M$388&lt;&gt;0)*(O$47:O$388))</f>
        <v>90000000</v>
      </c>
      <c r="P20" s="32" cm="1">
        <f t="array" ref="P20">SUMPRODUCT(($W$47:$W$388=$A20)*($M$47:$M$388&lt;&gt;0)*(P$47:P$388))</f>
        <v>125050000</v>
      </c>
      <c r="Q20" s="32" cm="1">
        <f t="array" ref="Q20">SUMPRODUCT(($W$47:$W$388=$A20)*($M$47:$M$388&lt;&gt;0)*(Q$47:Q$388))</f>
        <v>0</v>
      </c>
      <c r="R20" s="32" cm="1">
        <f t="array" ref="R20">SUMPRODUCT(($W$47:$W$388=$A20)*($M$47:$M$388&lt;&gt;0)*(R$47:R$388))</f>
        <v>0</v>
      </c>
      <c r="S20" s="32" cm="1">
        <f t="array" ref="S20">SUMPRODUCT(($W$47:$W$388=$A20)*($M$47:$M$388&lt;&gt;0)*(S$47:S$388))</f>
        <v>0</v>
      </c>
      <c r="T20" s="32" cm="1">
        <f t="array" ref="T20">SUMPRODUCT(($W$47:$W$388=$A20)*($M$47:$M$388&lt;&gt;0)*(T$47:T$388))</f>
        <v>0</v>
      </c>
      <c r="U20" s="33" cm="1">
        <f t="array" ref="U20">SUMPRODUCT(($W$47:$W$388=$A20)*($M$47:$M$388&lt;&gt;0)*(U$47:U$388))</f>
        <v>0</v>
      </c>
      <c r="V20" s="100"/>
      <c r="W20" s="100"/>
      <c r="X20" s="100"/>
    </row>
    <row r="21" spans="1:24" s="101" customFormat="1" ht="15.75" customHeight="1" x14ac:dyDescent="0.15">
      <c r="A21" s="100"/>
      <c r="B21" s="172"/>
      <c r="C21" s="131"/>
      <c r="D21" s="131"/>
      <c r="E21" s="173"/>
      <c r="F21" s="130"/>
      <c r="G21" s="131"/>
      <c r="H21" s="132"/>
      <c r="I21" s="27"/>
      <c r="J21" s="28"/>
      <c r="K21" s="247"/>
      <c r="L21" s="248"/>
      <c r="M21" s="114">
        <v>0</v>
      </c>
      <c r="N21" s="34">
        <f t="shared" ref="N21:U21" si="10">IF(N22=0,0,N22/$M22)</f>
        <v>0.33333333333333331</v>
      </c>
      <c r="O21" s="35">
        <f t="shared" si="10"/>
        <v>0.66666666666666663</v>
      </c>
      <c r="P21" s="35">
        <f t="shared" si="10"/>
        <v>1</v>
      </c>
      <c r="Q21" s="35">
        <f t="shared" si="10"/>
        <v>0</v>
      </c>
      <c r="R21" s="35">
        <f t="shared" si="10"/>
        <v>0</v>
      </c>
      <c r="S21" s="35">
        <f t="shared" si="10"/>
        <v>0</v>
      </c>
      <c r="T21" s="35">
        <f t="shared" si="10"/>
        <v>0</v>
      </c>
      <c r="U21" s="36">
        <f t="shared" si="10"/>
        <v>0</v>
      </c>
      <c r="V21" s="100"/>
      <c r="W21" s="100"/>
      <c r="X21" s="100"/>
    </row>
    <row r="22" spans="1:24" s="101" customFormat="1" ht="15.75" customHeight="1" x14ac:dyDescent="0.15">
      <c r="A22" s="100">
        <v>3</v>
      </c>
      <c r="B22" s="151" t="s">
        <v>70</v>
      </c>
      <c r="C22" s="134"/>
      <c r="D22" s="134"/>
      <c r="E22" s="152"/>
      <c r="F22" s="133"/>
      <c r="G22" s="134"/>
      <c r="H22" s="135"/>
      <c r="I22" s="29">
        <f>IF($M22=0,"",1)</f>
        <v>1</v>
      </c>
      <c r="J22" s="30" t="str">
        <f>IF($M22=0,"","式")</f>
        <v>式</v>
      </c>
      <c r="K22" s="249">
        <f>IF($M22=0,"",$M22)</f>
        <v>3000000</v>
      </c>
      <c r="L22" s="250"/>
      <c r="M22" s="113">
        <f>SUMIF($W$47:$W$388,$A22,M$47:M$388)</f>
        <v>3000000</v>
      </c>
      <c r="N22" s="31" cm="1">
        <f t="array" ref="N22">SUMPRODUCT(($W$47:$W$388=$A22)*($M$47:$M$388&lt;&gt;0)*(N$47:N$388))</f>
        <v>1000000</v>
      </c>
      <c r="O22" s="32" cm="1">
        <f t="array" ref="O22">SUMPRODUCT(($W$47:$W$388=$A22)*($M$47:$M$388&lt;&gt;0)*(O$47:O$388))</f>
        <v>2000000</v>
      </c>
      <c r="P22" s="32" cm="1">
        <f t="array" ref="P22">SUMPRODUCT(($W$47:$W$388=$A22)*($M$47:$M$388&lt;&gt;0)*(P$47:P$388))</f>
        <v>3000000</v>
      </c>
      <c r="Q22" s="32" cm="1">
        <f t="array" ref="Q22">SUMPRODUCT(($W$47:$W$388=$A22)*($M$47:$M$388&lt;&gt;0)*(Q$47:Q$388))</f>
        <v>0</v>
      </c>
      <c r="R22" s="32" cm="1">
        <f t="array" ref="R22">SUMPRODUCT(($W$47:$W$388=$A22)*($M$47:$M$388&lt;&gt;0)*(R$47:R$388))</f>
        <v>0</v>
      </c>
      <c r="S22" s="32" cm="1">
        <f t="array" ref="S22">SUMPRODUCT(($W$47:$W$388=$A22)*($M$47:$M$388&lt;&gt;0)*(S$47:S$388))</f>
        <v>0</v>
      </c>
      <c r="T22" s="32" cm="1">
        <f t="array" ref="T22">SUMPRODUCT(($W$47:$W$388=$A22)*($M$47:$M$388&lt;&gt;0)*(T$47:T$388))</f>
        <v>0</v>
      </c>
      <c r="U22" s="33" cm="1">
        <f t="array" ref="U22">SUMPRODUCT(($W$47:$W$388=$A22)*($M$47:$M$388&lt;&gt;0)*(U$47:U$388))</f>
        <v>0</v>
      </c>
      <c r="V22" s="100"/>
      <c r="W22" s="100"/>
      <c r="X22" s="100"/>
    </row>
    <row r="23" spans="1:24" s="101" customFormat="1" ht="15.75" customHeight="1" x14ac:dyDescent="0.15">
      <c r="A23" s="100"/>
      <c r="B23" s="172"/>
      <c r="C23" s="131"/>
      <c r="D23" s="131"/>
      <c r="E23" s="173"/>
      <c r="F23" s="130"/>
      <c r="G23" s="131"/>
      <c r="H23" s="132"/>
      <c r="I23" s="27"/>
      <c r="J23" s="28"/>
      <c r="K23" s="247"/>
      <c r="L23" s="248"/>
      <c r="M23" s="114">
        <v>0</v>
      </c>
      <c r="N23" s="34">
        <f t="shared" ref="N23:U23" si="11">IF(N24=0,0,N24/$M24)</f>
        <v>0</v>
      </c>
      <c r="O23" s="35">
        <f t="shared" si="11"/>
        <v>0</v>
      </c>
      <c r="P23" s="35">
        <f t="shared" si="11"/>
        <v>1</v>
      </c>
      <c r="Q23" s="35">
        <f t="shared" si="11"/>
        <v>0</v>
      </c>
      <c r="R23" s="35">
        <f t="shared" si="11"/>
        <v>0</v>
      </c>
      <c r="S23" s="35">
        <f t="shared" si="11"/>
        <v>0</v>
      </c>
      <c r="T23" s="35">
        <f t="shared" si="11"/>
        <v>0</v>
      </c>
      <c r="U23" s="36">
        <f t="shared" si="11"/>
        <v>0</v>
      </c>
      <c r="V23" s="100"/>
      <c r="W23" s="100"/>
      <c r="X23" s="100"/>
    </row>
    <row r="24" spans="1:24" s="101" customFormat="1" ht="15.75" customHeight="1" x14ac:dyDescent="0.15">
      <c r="A24" s="100">
        <v>4</v>
      </c>
      <c r="B24" s="151" t="s">
        <v>72</v>
      </c>
      <c r="C24" s="134"/>
      <c r="D24" s="134"/>
      <c r="E24" s="152"/>
      <c r="F24" s="133"/>
      <c r="G24" s="134"/>
      <c r="H24" s="135"/>
      <c r="I24" s="29">
        <f>IF($M24=0,"",1)</f>
        <v>1</v>
      </c>
      <c r="J24" s="30" t="str">
        <f>IF($M24=0,"","式")</f>
        <v>式</v>
      </c>
      <c r="K24" s="249">
        <f>IF($M24=0,"",$M24)</f>
        <v>-50000</v>
      </c>
      <c r="L24" s="250"/>
      <c r="M24" s="113">
        <f>SUMIF($W$47:$W$388,$A24,M$47:M$388)</f>
        <v>-50000</v>
      </c>
      <c r="N24" s="31" cm="1">
        <f t="array" ref="N24">SUMPRODUCT(($W$47:$W$388=$A24)*($M$47:$M$388&lt;&gt;0)*(N$47:N$388))</f>
        <v>0</v>
      </c>
      <c r="O24" s="32" cm="1">
        <f t="array" ref="O24">SUMPRODUCT(($W$47:$W$388=$A24)*($M$47:$M$388&lt;&gt;0)*(O$47:O$388))</f>
        <v>0</v>
      </c>
      <c r="P24" s="32" cm="1">
        <f t="array" ref="P24">SUMPRODUCT(($W$47:$W$388=$A24)*($M$47:$M$388&lt;&gt;0)*(P$47:P$388))</f>
        <v>-50000</v>
      </c>
      <c r="Q24" s="32" cm="1">
        <f t="array" ref="Q24">SUMPRODUCT(($W$47:$W$388=$A24)*($M$47:$M$388&lt;&gt;0)*(Q$47:Q$388))</f>
        <v>0</v>
      </c>
      <c r="R24" s="32" cm="1">
        <f t="array" ref="R24">SUMPRODUCT(($W$47:$W$388=$A24)*($M$47:$M$388&lt;&gt;0)*(R$47:R$388))</f>
        <v>0</v>
      </c>
      <c r="S24" s="32" cm="1">
        <f t="array" ref="S24">SUMPRODUCT(($W$47:$W$388=$A24)*($M$47:$M$388&lt;&gt;0)*(S$47:S$388))</f>
        <v>0</v>
      </c>
      <c r="T24" s="32" cm="1">
        <f t="array" ref="T24">SUMPRODUCT(($W$47:$W$388=$A24)*($M$47:$M$388&lt;&gt;0)*(T$47:T$388))</f>
        <v>0</v>
      </c>
      <c r="U24" s="33" cm="1">
        <f t="array" ref="U24">SUMPRODUCT(($W$47:$W$388=$A24)*($M$47:$M$388&lt;&gt;0)*(U$47:U$388))</f>
        <v>0</v>
      </c>
      <c r="V24" s="100"/>
      <c r="W24" s="100"/>
      <c r="X24" s="100"/>
    </row>
    <row r="25" spans="1:24" s="101" customFormat="1" ht="15.75" customHeight="1" x14ac:dyDescent="0.15">
      <c r="A25" s="100"/>
      <c r="B25" s="172"/>
      <c r="C25" s="131"/>
      <c r="D25" s="131"/>
      <c r="E25" s="173"/>
      <c r="F25" s="130"/>
      <c r="G25" s="131"/>
      <c r="H25" s="132"/>
      <c r="I25" s="27"/>
      <c r="J25" s="28"/>
      <c r="K25" s="247"/>
      <c r="L25" s="248"/>
      <c r="M25" s="114">
        <v>0</v>
      </c>
      <c r="N25" s="34">
        <f t="shared" ref="N25:U25" si="12">IF(N26=0,0,N26/$M26)</f>
        <v>0</v>
      </c>
      <c r="O25" s="35">
        <f t="shared" si="12"/>
        <v>0</v>
      </c>
      <c r="P25" s="35">
        <f t="shared" si="12"/>
        <v>0</v>
      </c>
      <c r="Q25" s="35">
        <f t="shared" si="12"/>
        <v>0</v>
      </c>
      <c r="R25" s="35">
        <f t="shared" si="12"/>
        <v>0</v>
      </c>
      <c r="S25" s="35">
        <f t="shared" si="12"/>
        <v>0</v>
      </c>
      <c r="T25" s="35">
        <f t="shared" si="12"/>
        <v>0</v>
      </c>
      <c r="U25" s="36">
        <f t="shared" si="12"/>
        <v>0</v>
      </c>
      <c r="V25" s="100"/>
      <c r="W25" s="100"/>
      <c r="X25" s="100"/>
    </row>
    <row r="26" spans="1:24" s="101" customFormat="1" ht="15.75" customHeight="1" x14ac:dyDescent="0.15">
      <c r="A26" s="100">
        <v>5</v>
      </c>
      <c r="B26" s="151"/>
      <c r="C26" s="134"/>
      <c r="D26" s="134"/>
      <c r="E26" s="152"/>
      <c r="F26" s="133"/>
      <c r="G26" s="134"/>
      <c r="H26" s="135"/>
      <c r="I26" s="29" t="str">
        <f>IF($M26=0,"",1)</f>
        <v/>
      </c>
      <c r="J26" s="30" t="str">
        <f>IF($M26=0,"","式")</f>
        <v/>
      </c>
      <c r="K26" s="249" t="str">
        <f>IF($M26=0,"",$M26)</f>
        <v/>
      </c>
      <c r="L26" s="250"/>
      <c r="M26" s="113">
        <f>SUMIF($W$47:$W$388,$A26,M$47:M$388)</f>
        <v>0</v>
      </c>
      <c r="N26" s="31" cm="1">
        <f t="array" ref="N26">SUMPRODUCT(($W$47:$W$388=$A26)*($M$47:$M$388&lt;&gt;0)*(N$47:N$388))</f>
        <v>0</v>
      </c>
      <c r="O26" s="32" cm="1">
        <f t="array" ref="O26">SUMPRODUCT(($W$47:$W$388=$A26)*($M$47:$M$388&lt;&gt;0)*(O$47:O$388))</f>
        <v>0</v>
      </c>
      <c r="P26" s="32" cm="1">
        <f t="array" ref="P26">SUMPRODUCT(($W$47:$W$388=$A26)*($M$47:$M$388&lt;&gt;0)*(P$47:P$388))</f>
        <v>0</v>
      </c>
      <c r="Q26" s="32" cm="1">
        <f t="array" ref="Q26">SUMPRODUCT(($W$47:$W$388=$A26)*($M$47:$M$388&lt;&gt;0)*(Q$47:Q$388))</f>
        <v>0</v>
      </c>
      <c r="R26" s="32" cm="1">
        <f t="array" ref="R26">SUMPRODUCT(($W$47:$W$388=$A26)*($M$47:$M$388&lt;&gt;0)*(R$47:R$388))</f>
        <v>0</v>
      </c>
      <c r="S26" s="32" cm="1">
        <f t="array" ref="S26">SUMPRODUCT(($W$47:$W$388=$A26)*($M$47:$M$388&lt;&gt;0)*(S$47:S$388))</f>
        <v>0</v>
      </c>
      <c r="T26" s="32" cm="1">
        <f t="array" ref="T26">SUMPRODUCT(($W$47:$W$388=$A26)*($M$47:$M$388&lt;&gt;0)*(T$47:T$388))</f>
        <v>0</v>
      </c>
      <c r="U26" s="33" cm="1">
        <f t="array" ref="U26">SUMPRODUCT(($W$47:$W$388=$A26)*($M$47:$M$388&lt;&gt;0)*(U$47:U$388))</f>
        <v>0</v>
      </c>
      <c r="V26" s="100"/>
      <c r="W26" s="100"/>
      <c r="X26" s="100"/>
    </row>
    <row r="27" spans="1:24" s="101" customFormat="1" ht="15.75" customHeight="1" x14ac:dyDescent="0.15">
      <c r="A27" s="100"/>
      <c r="B27" s="172"/>
      <c r="C27" s="131"/>
      <c r="D27" s="131"/>
      <c r="E27" s="173"/>
      <c r="F27" s="130"/>
      <c r="G27" s="131"/>
      <c r="H27" s="132"/>
      <c r="I27" s="27"/>
      <c r="J27" s="28"/>
      <c r="K27" s="247"/>
      <c r="L27" s="248"/>
      <c r="M27" s="114">
        <v>0</v>
      </c>
      <c r="N27" s="34">
        <f t="shared" ref="N27:U27" si="13">IF(N28=0,0,N28/$M28)</f>
        <v>0</v>
      </c>
      <c r="O27" s="35">
        <f t="shared" si="13"/>
        <v>0</v>
      </c>
      <c r="P27" s="35">
        <f t="shared" si="13"/>
        <v>0</v>
      </c>
      <c r="Q27" s="35">
        <f t="shared" si="13"/>
        <v>0</v>
      </c>
      <c r="R27" s="35">
        <f t="shared" si="13"/>
        <v>0</v>
      </c>
      <c r="S27" s="35">
        <f t="shared" si="13"/>
        <v>0</v>
      </c>
      <c r="T27" s="35">
        <f t="shared" si="13"/>
        <v>0</v>
      </c>
      <c r="U27" s="36">
        <f t="shared" si="13"/>
        <v>0</v>
      </c>
      <c r="V27" s="100"/>
      <c r="W27" s="100"/>
      <c r="X27" s="100"/>
    </row>
    <row r="28" spans="1:24" s="101" customFormat="1" ht="15.75" customHeight="1" x14ac:dyDescent="0.15">
      <c r="A28" s="100">
        <v>6</v>
      </c>
      <c r="B28" s="151"/>
      <c r="C28" s="134"/>
      <c r="D28" s="134"/>
      <c r="E28" s="152"/>
      <c r="F28" s="133"/>
      <c r="G28" s="134"/>
      <c r="H28" s="135"/>
      <c r="I28" s="29" t="str">
        <f>IF($M28=0,"",1)</f>
        <v/>
      </c>
      <c r="J28" s="30" t="str">
        <f>IF($M28=0,"","式")</f>
        <v/>
      </c>
      <c r="K28" s="249" t="str">
        <f>IF($M28=0,"",$M28)</f>
        <v/>
      </c>
      <c r="L28" s="250"/>
      <c r="M28" s="113">
        <f>SUMIF($W$47:$W$388,$A28,M$47:M$388)</f>
        <v>0</v>
      </c>
      <c r="N28" s="31" cm="1">
        <f t="array" ref="N28">SUMPRODUCT(($W$47:$W$388=$A28)*($M$47:$M$388&lt;&gt;0)*(N$47:N$388))</f>
        <v>0</v>
      </c>
      <c r="O28" s="32" cm="1">
        <f t="array" ref="O28">SUMPRODUCT(($W$47:$W$388=$A28)*($M$47:$M$388&lt;&gt;0)*(O$47:O$388))</f>
        <v>0</v>
      </c>
      <c r="P28" s="32" cm="1">
        <f t="array" ref="P28">SUMPRODUCT(($W$47:$W$388=$A28)*($M$47:$M$388&lt;&gt;0)*(P$47:P$388))</f>
        <v>0</v>
      </c>
      <c r="Q28" s="32" cm="1">
        <f t="array" ref="Q28">SUMPRODUCT(($W$47:$W$388=$A28)*($M$47:$M$388&lt;&gt;0)*(Q$47:Q$388))</f>
        <v>0</v>
      </c>
      <c r="R28" s="32" cm="1">
        <f t="array" ref="R28">SUMPRODUCT(($W$47:$W$388=$A28)*($M$47:$M$388&lt;&gt;0)*(R$47:R$388))</f>
        <v>0</v>
      </c>
      <c r="S28" s="32" cm="1">
        <f t="array" ref="S28">SUMPRODUCT(($W$47:$W$388=$A28)*($M$47:$M$388&lt;&gt;0)*(S$47:S$388))</f>
        <v>0</v>
      </c>
      <c r="T28" s="32" cm="1">
        <f t="array" ref="T28">SUMPRODUCT(($W$47:$W$388=$A28)*($M$47:$M$388&lt;&gt;0)*(T$47:T$388))</f>
        <v>0</v>
      </c>
      <c r="U28" s="33" cm="1">
        <f t="array" ref="U28">SUMPRODUCT(($W$47:$W$388=$A28)*($M$47:$M$388&lt;&gt;0)*(U$47:U$388))</f>
        <v>0</v>
      </c>
      <c r="V28" s="100"/>
      <c r="W28" s="100"/>
      <c r="X28" s="100"/>
    </row>
    <row r="29" spans="1:24" s="101" customFormat="1" ht="15.75" customHeight="1" x14ac:dyDescent="0.15">
      <c r="A29" s="100"/>
      <c r="B29" s="172"/>
      <c r="C29" s="131"/>
      <c r="D29" s="131"/>
      <c r="E29" s="173"/>
      <c r="F29" s="130"/>
      <c r="G29" s="131"/>
      <c r="H29" s="132"/>
      <c r="I29" s="27"/>
      <c r="J29" s="28"/>
      <c r="K29" s="247"/>
      <c r="L29" s="248"/>
      <c r="M29" s="114">
        <v>0</v>
      </c>
      <c r="N29" s="34">
        <f t="shared" ref="N29:U29" si="14">IF(N30=0,0,N30/$M30)</f>
        <v>0</v>
      </c>
      <c r="O29" s="35">
        <f t="shared" si="14"/>
        <v>0</v>
      </c>
      <c r="P29" s="35">
        <f t="shared" si="14"/>
        <v>0</v>
      </c>
      <c r="Q29" s="35">
        <f t="shared" si="14"/>
        <v>0</v>
      </c>
      <c r="R29" s="35">
        <f t="shared" si="14"/>
        <v>0</v>
      </c>
      <c r="S29" s="35">
        <f t="shared" si="14"/>
        <v>0</v>
      </c>
      <c r="T29" s="35">
        <f t="shared" si="14"/>
        <v>0</v>
      </c>
      <c r="U29" s="36">
        <f t="shared" si="14"/>
        <v>0</v>
      </c>
      <c r="V29" s="100"/>
      <c r="W29" s="100"/>
      <c r="X29" s="100"/>
    </row>
    <row r="30" spans="1:24" s="101" customFormat="1" ht="15.75" customHeight="1" x14ac:dyDescent="0.15">
      <c r="A30" s="100">
        <v>7</v>
      </c>
      <c r="B30" s="151"/>
      <c r="C30" s="134"/>
      <c r="D30" s="134"/>
      <c r="E30" s="152"/>
      <c r="F30" s="133"/>
      <c r="G30" s="134"/>
      <c r="H30" s="135"/>
      <c r="I30" s="29" t="str">
        <f>IF($M30=0,"",1)</f>
        <v/>
      </c>
      <c r="J30" s="30" t="str">
        <f>IF($M30=0,"","式")</f>
        <v/>
      </c>
      <c r="K30" s="249" t="str">
        <f>IF($M30=0,"",$M30)</f>
        <v/>
      </c>
      <c r="L30" s="250"/>
      <c r="M30" s="113">
        <f>SUMIF($W$47:$W$388,$A30,M$47:M$388)</f>
        <v>0</v>
      </c>
      <c r="N30" s="31" cm="1">
        <f t="array" ref="N30">SUMPRODUCT(($W$47:$W$388=$A30)*($M$47:$M$388&lt;&gt;0)*(N$47:N$388))</f>
        <v>0</v>
      </c>
      <c r="O30" s="32" cm="1">
        <f t="array" ref="O30">SUMPRODUCT(($W$47:$W$388=$A30)*($M$47:$M$388&lt;&gt;0)*(O$47:O$388))</f>
        <v>0</v>
      </c>
      <c r="P30" s="32" cm="1">
        <f t="array" ref="P30">SUMPRODUCT(($W$47:$W$388=$A30)*($M$47:$M$388&lt;&gt;0)*(P$47:P$388))</f>
        <v>0</v>
      </c>
      <c r="Q30" s="32" cm="1">
        <f t="array" ref="Q30">SUMPRODUCT(($W$47:$W$388=$A30)*($M$47:$M$388&lt;&gt;0)*(Q$47:Q$388))</f>
        <v>0</v>
      </c>
      <c r="R30" s="32" cm="1">
        <f t="array" ref="R30">SUMPRODUCT(($W$47:$W$388=$A30)*($M$47:$M$388&lt;&gt;0)*(R$47:R$388))</f>
        <v>0</v>
      </c>
      <c r="S30" s="32" cm="1">
        <f t="array" ref="S30">SUMPRODUCT(($W$47:$W$388=$A30)*($M$47:$M$388&lt;&gt;0)*(S$47:S$388))</f>
        <v>0</v>
      </c>
      <c r="T30" s="32" cm="1">
        <f t="array" ref="T30">SUMPRODUCT(($W$47:$W$388=$A30)*($M$47:$M$388&lt;&gt;0)*(T$47:T$388))</f>
        <v>0</v>
      </c>
      <c r="U30" s="33" cm="1">
        <f t="array" ref="U30">SUMPRODUCT(($W$47:$W$388=$A30)*($M$47:$M$388&lt;&gt;0)*(U$47:U$388))</f>
        <v>0</v>
      </c>
      <c r="V30" s="100"/>
      <c r="W30" s="100"/>
      <c r="X30" s="100"/>
    </row>
    <row r="31" spans="1:24" s="101" customFormat="1" ht="15.75" customHeight="1" x14ac:dyDescent="0.15">
      <c r="A31" s="100"/>
      <c r="B31" s="172"/>
      <c r="C31" s="131"/>
      <c r="D31" s="131"/>
      <c r="E31" s="173"/>
      <c r="F31" s="130"/>
      <c r="G31" s="131"/>
      <c r="H31" s="132"/>
      <c r="I31" s="27"/>
      <c r="J31" s="28"/>
      <c r="K31" s="247"/>
      <c r="L31" s="248"/>
      <c r="M31" s="114">
        <v>0</v>
      </c>
      <c r="N31" s="34">
        <f t="shared" ref="N31:U31" si="15">IF(N32=0,0,N32/$M32)</f>
        <v>0</v>
      </c>
      <c r="O31" s="35">
        <f t="shared" si="15"/>
        <v>0</v>
      </c>
      <c r="P31" s="35">
        <f t="shared" si="15"/>
        <v>0</v>
      </c>
      <c r="Q31" s="35">
        <f t="shared" si="15"/>
        <v>0</v>
      </c>
      <c r="R31" s="35">
        <f t="shared" si="15"/>
        <v>0</v>
      </c>
      <c r="S31" s="35">
        <f t="shared" si="15"/>
        <v>0</v>
      </c>
      <c r="T31" s="35">
        <f t="shared" si="15"/>
        <v>0</v>
      </c>
      <c r="U31" s="36">
        <f t="shared" si="15"/>
        <v>0</v>
      </c>
      <c r="V31" s="100"/>
      <c r="W31" s="100"/>
      <c r="X31" s="100"/>
    </row>
    <row r="32" spans="1:24" s="101" customFormat="1" ht="15.75" customHeight="1" x14ac:dyDescent="0.15">
      <c r="A32" s="100">
        <v>8</v>
      </c>
      <c r="B32" s="151"/>
      <c r="C32" s="134"/>
      <c r="D32" s="134"/>
      <c r="E32" s="152"/>
      <c r="F32" s="133"/>
      <c r="G32" s="134"/>
      <c r="H32" s="135"/>
      <c r="I32" s="29" t="str">
        <f>IF($M32=0,"",1)</f>
        <v/>
      </c>
      <c r="J32" s="30" t="str">
        <f>IF($M32=0,"","式")</f>
        <v/>
      </c>
      <c r="K32" s="249" t="str">
        <f>IF($M32=0,"",$M32)</f>
        <v/>
      </c>
      <c r="L32" s="250"/>
      <c r="M32" s="113">
        <f>SUMIF($W$47:$W$388,$A32,M$47:M$388)</f>
        <v>0</v>
      </c>
      <c r="N32" s="31" cm="1">
        <f t="array" ref="N32">SUMPRODUCT(($W$47:$W$388=$A32)*($M$47:$M$388&lt;&gt;0)*(N$47:N$388))</f>
        <v>0</v>
      </c>
      <c r="O32" s="32" cm="1">
        <f t="array" ref="O32">SUMPRODUCT(($W$47:$W$388=$A32)*($M$47:$M$388&lt;&gt;0)*(O$47:O$388))</f>
        <v>0</v>
      </c>
      <c r="P32" s="32" cm="1">
        <f t="array" ref="P32">SUMPRODUCT(($W$47:$W$388=$A32)*($M$47:$M$388&lt;&gt;0)*(P$47:P$388))</f>
        <v>0</v>
      </c>
      <c r="Q32" s="32" cm="1">
        <f t="array" ref="Q32">SUMPRODUCT(($W$47:$W$388=$A32)*($M$47:$M$388&lt;&gt;0)*(Q$47:Q$388))</f>
        <v>0</v>
      </c>
      <c r="R32" s="32" cm="1">
        <f t="array" ref="R32">SUMPRODUCT(($W$47:$W$388=$A32)*($M$47:$M$388&lt;&gt;0)*(R$47:R$388))</f>
        <v>0</v>
      </c>
      <c r="S32" s="32" cm="1">
        <f t="array" ref="S32">SUMPRODUCT(($W$47:$W$388=$A32)*($M$47:$M$388&lt;&gt;0)*(S$47:S$388))</f>
        <v>0</v>
      </c>
      <c r="T32" s="32" cm="1">
        <f t="array" ref="T32">SUMPRODUCT(($W$47:$W$388=$A32)*($M$47:$M$388&lt;&gt;0)*(T$47:T$388))</f>
        <v>0</v>
      </c>
      <c r="U32" s="33" cm="1">
        <f t="array" ref="U32">SUMPRODUCT(($W$47:$W$388=$A32)*($M$47:$M$388&lt;&gt;0)*(U$47:U$388))</f>
        <v>0</v>
      </c>
      <c r="V32" s="100"/>
      <c r="W32" s="100"/>
      <c r="X32" s="100"/>
    </row>
    <row r="33" spans="1:24" s="101" customFormat="1" ht="15.75" customHeight="1" x14ac:dyDescent="0.15">
      <c r="A33" s="100"/>
      <c r="B33" s="172"/>
      <c r="C33" s="131"/>
      <c r="D33" s="131"/>
      <c r="E33" s="173"/>
      <c r="F33" s="130"/>
      <c r="G33" s="131"/>
      <c r="H33" s="132"/>
      <c r="I33" s="27"/>
      <c r="J33" s="28"/>
      <c r="K33" s="247"/>
      <c r="L33" s="248"/>
      <c r="M33" s="114">
        <v>0</v>
      </c>
      <c r="N33" s="34">
        <f t="shared" ref="N33:U33" si="16">IF(N34=0,0,N34/$M34)</f>
        <v>0</v>
      </c>
      <c r="O33" s="35">
        <f t="shared" si="16"/>
        <v>0</v>
      </c>
      <c r="P33" s="35">
        <f t="shared" si="16"/>
        <v>0</v>
      </c>
      <c r="Q33" s="35">
        <f t="shared" si="16"/>
        <v>0</v>
      </c>
      <c r="R33" s="35">
        <f t="shared" si="16"/>
        <v>0</v>
      </c>
      <c r="S33" s="35">
        <f t="shared" si="16"/>
        <v>0</v>
      </c>
      <c r="T33" s="35">
        <f t="shared" si="16"/>
        <v>0</v>
      </c>
      <c r="U33" s="36">
        <f t="shared" si="16"/>
        <v>0</v>
      </c>
      <c r="V33" s="100"/>
      <c r="W33" s="100"/>
      <c r="X33" s="100"/>
    </row>
    <row r="34" spans="1:24" s="101" customFormat="1" ht="15.75" customHeight="1" x14ac:dyDescent="0.15">
      <c r="A34" s="100">
        <v>9</v>
      </c>
      <c r="B34" s="151"/>
      <c r="C34" s="134"/>
      <c r="D34" s="134"/>
      <c r="E34" s="152"/>
      <c r="F34" s="133"/>
      <c r="G34" s="134"/>
      <c r="H34" s="135"/>
      <c r="I34" s="29" t="str">
        <f>IF($M34=0,"",1)</f>
        <v/>
      </c>
      <c r="J34" s="30" t="str">
        <f>IF($M34=0,"","式")</f>
        <v/>
      </c>
      <c r="K34" s="249" t="str">
        <f>IF($M34=0,"",$M34)</f>
        <v/>
      </c>
      <c r="L34" s="250"/>
      <c r="M34" s="113">
        <f>SUMIF($W$47:$W$388,$A34,M$47:M$388)</f>
        <v>0</v>
      </c>
      <c r="N34" s="31" cm="1">
        <f t="array" ref="N34">SUMPRODUCT(($W$47:$W$388=$A34)*($M$47:$M$388&lt;&gt;0)*(N$47:N$388))</f>
        <v>0</v>
      </c>
      <c r="O34" s="32" cm="1">
        <f t="array" ref="O34">SUMPRODUCT(($W$47:$W$388=$A34)*($M$47:$M$388&lt;&gt;0)*(O$47:O$388))</f>
        <v>0</v>
      </c>
      <c r="P34" s="32" cm="1">
        <f t="array" ref="P34">SUMPRODUCT(($W$47:$W$388=$A34)*($M$47:$M$388&lt;&gt;0)*(P$47:P$388))</f>
        <v>0</v>
      </c>
      <c r="Q34" s="32" cm="1">
        <f t="array" ref="Q34">SUMPRODUCT(($W$47:$W$388=$A34)*($M$47:$M$388&lt;&gt;0)*(Q$47:Q$388))</f>
        <v>0</v>
      </c>
      <c r="R34" s="32" cm="1">
        <f t="array" ref="R34">SUMPRODUCT(($W$47:$W$388=$A34)*($M$47:$M$388&lt;&gt;0)*(R$47:R$388))</f>
        <v>0</v>
      </c>
      <c r="S34" s="32" cm="1">
        <f t="array" ref="S34">SUMPRODUCT(($W$47:$W$388=$A34)*($M$47:$M$388&lt;&gt;0)*(S$47:S$388))</f>
        <v>0</v>
      </c>
      <c r="T34" s="32" cm="1">
        <f t="array" ref="T34">SUMPRODUCT(($W$47:$W$388=$A34)*($M$47:$M$388&lt;&gt;0)*(T$47:T$388))</f>
        <v>0</v>
      </c>
      <c r="U34" s="33" cm="1">
        <f t="array" ref="U34">SUMPRODUCT(($W$47:$W$388=$A34)*($M$47:$M$388&lt;&gt;0)*(U$47:U$388))</f>
        <v>0</v>
      </c>
      <c r="V34" s="100"/>
      <c r="W34" s="100"/>
      <c r="X34" s="100"/>
    </row>
    <row r="35" spans="1:24" s="101" customFormat="1" ht="15.75" customHeight="1" x14ac:dyDescent="0.15">
      <c r="A35" s="100"/>
      <c r="B35" s="172"/>
      <c r="C35" s="131"/>
      <c r="D35" s="131"/>
      <c r="E35" s="173"/>
      <c r="F35" s="130"/>
      <c r="G35" s="131"/>
      <c r="H35" s="132"/>
      <c r="I35" s="27"/>
      <c r="J35" s="28"/>
      <c r="K35" s="247"/>
      <c r="L35" s="248"/>
      <c r="M35" s="114">
        <v>0</v>
      </c>
      <c r="N35" s="34">
        <f t="shared" ref="N35:U35" si="17">IF(N36=0,0,N36/$M36)</f>
        <v>0</v>
      </c>
      <c r="O35" s="35">
        <f t="shared" si="17"/>
        <v>0</v>
      </c>
      <c r="P35" s="35">
        <f t="shared" si="17"/>
        <v>0</v>
      </c>
      <c r="Q35" s="35">
        <f t="shared" si="17"/>
        <v>0</v>
      </c>
      <c r="R35" s="35">
        <f t="shared" si="17"/>
        <v>0</v>
      </c>
      <c r="S35" s="35">
        <f t="shared" si="17"/>
        <v>0</v>
      </c>
      <c r="T35" s="35">
        <f t="shared" si="17"/>
        <v>0</v>
      </c>
      <c r="U35" s="36">
        <f t="shared" si="17"/>
        <v>0</v>
      </c>
      <c r="V35" s="100"/>
      <c r="W35" s="100"/>
      <c r="X35" s="100"/>
    </row>
    <row r="36" spans="1:24" s="101" customFormat="1" ht="15.75" customHeight="1" x14ac:dyDescent="0.15">
      <c r="A36" s="100">
        <v>10</v>
      </c>
      <c r="B36" s="151"/>
      <c r="C36" s="134"/>
      <c r="D36" s="134"/>
      <c r="E36" s="152"/>
      <c r="F36" s="133"/>
      <c r="G36" s="134"/>
      <c r="H36" s="135"/>
      <c r="I36" s="29" t="str">
        <f>IF($M36=0,"",1)</f>
        <v/>
      </c>
      <c r="J36" s="30" t="str">
        <f>IF($M36=0,"","式")</f>
        <v/>
      </c>
      <c r="K36" s="249" t="str">
        <f>IF($M36=0,"",$M36)</f>
        <v/>
      </c>
      <c r="L36" s="250"/>
      <c r="M36" s="113">
        <f>SUMIF($W$47:$W$388,$A36,M$47:M$388)</f>
        <v>0</v>
      </c>
      <c r="N36" s="31" cm="1">
        <f t="array" ref="N36">SUMPRODUCT(($W$47:$W$388=$A36)*($M$47:$M$388&lt;&gt;0)*(N$47:N$388))</f>
        <v>0</v>
      </c>
      <c r="O36" s="32" cm="1">
        <f t="array" ref="O36">SUMPRODUCT(($W$47:$W$388=$A36)*($M$47:$M$388&lt;&gt;0)*(O$47:O$388))</f>
        <v>0</v>
      </c>
      <c r="P36" s="32" cm="1">
        <f t="array" ref="P36">SUMPRODUCT(($W$47:$W$388=$A36)*($M$47:$M$388&lt;&gt;0)*(P$47:P$388))</f>
        <v>0</v>
      </c>
      <c r="Q36" s="32" cm="1">
        <f t="array" ref="Q36">SUMPRODUCT(($W$47:$W$388=$A36)*($M$47:$M$388&lt;&gt;0)*(Q$47:Q$388))</f>
        <v>0</v>
      </c>
      <c r="R36" s="32" cm="1">
        <f t="array" ref="R36">SUMPRODUCT(($W$47:$W$388=$A36)*($M$47:$M$388&lt;&gt;0)*(R$47:R$388))</f>
        <v>0</v>
      </c>
      <c r="S36" s="32" cm="1">
        <f t="array" ref="S36">SUMPRODUCT(($W$47:$W$388=$A36)*($M$47:$M$388&lt;&gt;0)*(S$47:S$388))</f>
        <v>0</v>
      </c>
      <c r="T36" s="32" cm="1">
        <f t="array" ref="T36">SUMPRODUCT(($W$47:$W$388=$A36)*($M$47:$M$388&lt;&gt;0)*(T$47:T$388))</f>
        <v>0</v>
      </c>
      <c r="U36" s="33" cm="1">
        <f t="array" ref="U36">SUMPRODUCT(($W$47:$W$388=$A36)*($M$47:$M$388&lt;&gt;0)*(U$47:U$388))</f>
        <v>0</v>
      </c>
      <c r="V36" s="100"/>
      <c r="W36" s="100"/>
      <c r="X36" s="100"/>
    </row>
    <row r="37" spans="1:24" ht="17.25" customHeight="1" x14ac:dyDescent="0.15">
      <c r="A37" s="7"/>
      <c r="B37" s="148" t="str">
        <f>IF(M48&gt;0,"以　下　次　葉","")</f>
        <v>以　下　次　葉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50"/>
      <c r="V37" s="7"/>
      <c r="W37" s="7"/>
      <c r="X37" s="7"/>
    </row>
    <row r="38" spans="1:24" ht="6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3"/>
      <c r="L38" s="3"/>
      <c r="M38" s="4"/>
      <c r="N38" s="5"/>
      <c r="O38" s="5"/>
      <c r="P38" s="5"/>
      <c r="Q38" s="7"/>
      <c r="R38" s="7"/>
      <c r="S38" s="15"/>
      <c r="T38" s="15"/>
      <c r="U38" s="7"/>
      <c r="V38" s="7"/>
      <c r="W38" s="7"/>
      <c r="X38" s="7"/>
    </row>
    <row r="39" spans="1:24" ht="22.5" customHeight="1" x14ac:dyDescent="0.15">
      <c r="A39" s="7"/>
      <c r="B39" s="159" t="s">
        <v>73</v>
      </c>
      <c r="C39" s="160"/>
      <c r="D39" s="160"/>
      <c r="E39" s="160"/>
      <c r="F39" s="160"/>
      <c r="G39" s="160"/>
      <c r="H39" s="161"/>
      <c r="I39" s="37"/>
      <c r="J39" s="38"/>
      <c r="K39" s="138"/>
      <c r="L39" s="139"/>
      <c r="M39" s="66">
        <f>SUM(M17:M36)</f>
        <v>158000000</v>
      </c>
      <c r="N39" s="39">
        <f t="shared" ref="N39:U39" si="18">SUMIF($M$17:$M$36,"&lt;&gt;0",N$17:N$36)</f>
        <v>31000000</v>
      </c>
      <c r="O39" s="40">
        <f t="shared" si="18"/>
        <v>122000000</v>
      </c>
      <c r="P39" s="40">
        <f t="shared" si="18"/>
        <v>158000000</v>
      </c>
      <c r="Q39" s="40">
        <f t="shared" si="18"/>
        <v>0</v>
      </c>
      <c r="R39" s="40">
        <f t="shared" si="18"/>
        <v>0</v>
      </c>
      <c r="S39" s="40">
        <f t="shared" si="18"/>
        <v>0</v>
      </c>
      <c r="T39" s="40">
        <f t="shared" si="18"/>
        <v>0</v>
      </c>
      <c r="U39" s="41">
        <f t="shared" si="18"/>
        <v>0</v>
      </c>
      <c r="V39" s="7"/>
      <c r="W39" s="7"/>
      <c r="X39" s="7"/>
    </row>
    <row r="40" spans="1:24" ht="22.5" customHeight="1" x14ac:dyDescent="0.15">
      <c r="A40" s="7"/>
      <c r="B40" s="162" t="s">
        <v>74</v>
      </c>
      <c r="C40" s="163"/>
      <c r="D40" s="163"/>
      <c r="E40" s="163"/>
      <c r="F40" s="163"/>
      <c r="G40" s="163"/>
      <c r="H40" s="164"/>
      <c r="I40" s="86">
        <v>10</v>
      </c>
      <c r="J40" s="42" t="s">
        <v>75</v>
      </c>
      <c r="K40" s="140"/>
      <c r="L40" s="141"/>
      <c r="M40" s="65">
        <f>ROUNDDOWN(+M39*$I$40/100,0)</f>
        <v>15800000</v>
      </c>
      <c r="N40" s="43">
        <f>ROUNDDOWN(+N$39*$I$40/100,0)</f>
        <v>3100000</v>
      </c>
      <c r="O40" s="44">
        <f t="shared" ref="O40:U40" si="19">ROUNDDOWN(+O$39*$I$40/100,0)</f>
        <v>12200000</v>
      </c>
      <c r="P40" s="44">
        <f t="shared" si="19"/>
        <v>15800000</v>
      </c>
      <c r="Q40" s="44">
        <f t="shared" si="19"/>
        <v>0</v>
      </c>
      <c r="R40" s="44">
        <f t="shared" si="19"/>
        <v>0</v>
      </c>
      <c r="S40" s="44">
        <f t="shared" si="19"/>
        <v>0</v>
      </c>
      <c r="T40" s="44">
        <f t="shared" si="19"/>
        <v>0</v>
      </c>
      <c r="U40" s="45">
        <f t="shared" si="19"/>
        <v>0</v>
      </c>
      <c r="V40" s="7"/>
      <c r="W40" s="7"/>
      <c r="X40" s="7"/>
    </row>
    <row r="41" spans="1:24" ht="22.5" customHeight="1" x14ac:dyDescent="0.15">
      <c r="A41" s="7"/>
      <c r="B41" s="165" t="s">
        <v>76</v>
      </c>
      <c r="C41" s="166"/>
      <c r="D41" s="166"/>
      <c r="E41" s="166"/>
      <c r="F41" s="166"/>
      <c r="G41" s="166"/>
      <c r="H41" s="167"/>
      <c r="I41" s="87"/>
      <c r="J41" s="88"/>
      <c r="K41" s="142"/>
      <c r="L41" s="143"/>
      <c r="M41" s="89">
        <f>SUM(M39:M40)</f>
        <v>173800000</v>
      </c>
      <c r="N41" s="14">
        <f>SUM(N$39:N$40)</f>
        <v>34100000</v>
      </c>
      <c r="O41" s="12">
        <f t="shared" ref="O41:U41" si="20">SUM(O$39:O$40)</f>
        <v>134200000</v>
      </c>
      <c r="P41" s="12">
        <f t="shared" si="20"/>
        <v>173800000</v>
      </c>
      <c r="Q41" s="12">
        <f t="shared" si="20"/>
        <v>0</v>
      </c>
      <c r="R41" s="12">
        <f t="shared" si="20"/>
        <v>0</v>
      </c>
      <c r="S41" s="12">
        <f t="shared" si="20"/>
        <v>0</v>
      </c>
      <c r="T41" s="12">
        <f t="shared" si="20"/>
        <v>0</v>
      </c>
      <c r="U41" s="13">
        <f t="shared" si="20"/>
        <v>0</v>
      </c>
      <c r="V41" s="7"/>
      <c r="W41" s="7"/>
      <c r="X41" s="7"/>
    </row>
    <row r="42" spans="1:24" ht="6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3"/>
      <c r="L42" s="3"/>
      <c r="M42" s="4"/>
      <c r="N42" s="5"/>
      <c r="O42" s="5"/>
      <c r="P42" s="5"/>
      <c r="Q42" s="7"/>
      <c r="R42" s="7"/>
      <c r="S42" s="15"/>
      <c r="T42" s="15"/>
      <c r="U42" s="7"/>
      <c r="V42" s="7"/>
      <c r="W42" s="7"/>
      <c r="X42" s="7"/>
    </row>
    <row r="43" spans="1:24" ht="30" customHeight="1" x14ac:dyDescent="0.15">
      <c r="A43" s="7"/>
      <c r="B43" s="3" t="s">
        <v>77</v>
      </c>
      <c r="C43" s="4"/>
      <c r="D43" s="4"/>
      <c r="E43" s="4"/>
      <c r="F43" s="4"/>
      <c r="G43" s="4"/>
      <c r="H43" s="4"/>
      <c r="I43" s="4"/>
      <c r="J43" s="4"/>
      <c r="K43" s="3"/>
      <c r="L43" s="3"/>
      <c r="M43" s="4"/>
      <c r="N43" s="5"/>
      <c r="O43" s="5"/>
      <c r="P43" s="5"/>
      <c r="Q43" s="4"/>
      <c r="R43" s="4"/>
      <c r="S43" s="6"/>
      <c r="T43" s="6"/>
      <c r="U43" s="4"/>
      <c r="V43" s="7"/>
      <c r="W43" s="7"/>
      <c r="X43" s="7"/>
    </row>
    <row r="44" spans="1:24" ht="9" customHeight="1" x14ac:dyDescent="0.15">
      <c r="A44" s="7"/>
      <c r="B44" s="3"/>
      <c r="C44" s="4"/>
      <c r="D44" s="4"/>
      <c r="E44" s="4"/>
      <c r="F44" s="4"/>
      <c r="G44" s="4"/>
      <c r="H44" s="4"/>
      <c r="I44" s="4"/>
      <c r="J44" s="4"/>
      <c r="K44" s="3"/>
      <c r="L44" s="3"/>
      <c r="M44" s="4"/>
      <c r="N44" s="5"/>
      <c r="O44" s="5"/>
      <c r="P44" s="5"/>
      <c r="Q44" s="4"/>
      <c r="R44" s="7"/>
      <c r="S44" s="8"/>
      <c r="T44" s="8"/>
      <c r="U44" s="9"/>
      <c r="V44" s="7"/>
      <c r="W44" s="7"/>
      <c r="X44" s="7"/>
    </row>
    <row r="45" spans="1:24" ht="15.75" customHeight="1" x14ac:dyDescent="0.15">
      <c r="A45" s="7"/>
      <c r="B45" s="153" t="s">
        <v>59</v>
      </c>
      <c r="C45" s="154"/>
      <c r="D45" s="154"/>
      <c r="E45" s="155"/>
      <c r="F45" s="168" t="s">
        <v>60</v>
      </c>
      <c r="G45" s="154"/>
      <c r="H45" s="169"/>
      <c r="I45" s="159" t="s">
        <v>61</v>
      </c>
      <c r="J45" s="160"/>
      <c r="K45" s="160"/>
      <c r="L45" s="160"/>
      <c r="M45" s="161"/>
      <c r="N45" s="46">
        <f t="shared" ref="N45:U45" si="21">N15</f>
        <v>45493</v>
      </c>
      <c r="O45" s="47">
        <f t="shared" si="21"/>
        <v>45524</v>
      </c>
      <c r="P45" s="47">
        <f t="shared" si="21"/>
        <v>45555</v>
      </c>
      <c r="Q45" s="47">
        <f t="shared" si="21"/>
        <v>0</v>
      </c>
      <c r="R45" s="47">
        <f t="shared" si="21"/>
        <v>0</v>
      </c>
      <c r="S45" s="47">
        <f t="shared" si="21"/>
        <v>0</v>
      </c>
      <c r="T45" s="47">
        <f t="shared" si="21"/>
        <v>0</v>
      </c>
      <c r="U45" s="48">
        <f t="shared" si="21"/>
        <v>0</v>
      </c>
      <c r="V45" s="7"/>
      <c r="W45" s="49" t="s">
        <v>79</v>
      </c>
      <c r="X45" s="7"/>
    </row>
    <row r="46" spans="1:24" ht="15.75" customHeight="1" x14ac:dyDescent="0.15">
      <c r="A46" s="7"/>
      <c r="B46" s="156"/>
      <c r="C46" s="157"/>
      <c r="D46" s="157"/>
      <c r="E46" s="158"/>
      <c r="F46" s="170"/>
      <c r="G46" s="157"/>
      <c r="H46" s="171"/>
      <c r="I46" s="112" t="s">
        <v>62</v>
      </c>
      <c r="J46" s="64" t="s">
        <v>63</v>
      </c>
      <c r="K46" s="146" t="s">
        <v>64</v>
      </c>
      <c r="L46" s="147"/>
      <c r="M46" s="64" t="s">
        <v>65</v>
      </c>
      <c r="N46" s="20" t="str">
        <f t="shared" ref="N46:U46" si="22">IF(N45=0,"","出来高累計")</f>
        <v>出来高累計</v>
      </c>
      <c r="O46" s="21" t="str">
        <f t="shared" si="22"/>
        <v>出来高累計</v>
      </c>
      <c r="P46" s="21" t="str">
        <f t="shared" si="22"/>
        <v>出来高累計</v>
      </c>
      <c r="Q46" s="21" t="str">
        <f t="shared" si="22"/>
        <v/>
      </c>
      <c r="R46" s="21" t="str">
        <f t="shared" si="22"/>
        <v/>
      </c>
      <c r="S46" s="21" t="str">
        <f t="shared" si="22"/>
        <v/>
      </c>
      <c r="T46" s="21" t="str">
        <f t="shared" si="22"/>
        <v/>
      </c>
      <c r="U46" s="22" t="str">
        <f t="shared" si="22"/>
        <v/>
      </c>
      <c r="V46" s="7"/>
      <c r="W46" s="50" t="s">
        <v>80</v>
      </c>
      <c r="X46" s="7"/>
    </row>
    <row r="47" spans="1:24" ht="15.75" customHeight="1" x14ac:dyDescent="0.15">
      <c r="A47" s="7"/>
      <c r="B47" s="172"/>
      <c r="C47" s="131"/>
      <c r="D47" s="131"/>
      <c r="E47" s="173"/>
      <c r="F47" s="130"/>
      <c r="G47" s="131"/>
      <c r="H47" s="132"/>
      <c r="I47" s="98"/>
      <c r="J47" s="99"/>
      <c r="K47" s="144"/>
      <c r="L47" s="145"/>
      <c r="M47" s="63">
        <v>0</v>
      </c>
      <c r="N47" s="107">
        <v>300</v>
      </c>
      <c r="O47" s="108">
        <v>300</v>
      </c>
      <c r="P47" s="108">
        <v>300</v>
      </c>
      <c r="Q47" s="108"/>
      <c r="R47" s="108"/>
      <c r="S47" s="108"/>
      <c r="T47" s="108"/>
      <c r="U47" s="109"/>
      <c r="V47" s="7"/>
      <c r="W47" s="61"/>
      <c r="X47" s="7"/>
    </row>
    <row r="48" spans="1:24" ht="15.75" customHeight="1" x14ac:dyDescent="0.15">
      <c r="A48" s="7"/>
      <c r="B48" s="151" t="s">
        <v>81</v>
      </c>
      <c r="C48" s="134"/>
      <c r="D48" s="134"/>
      <c r="E48" s="152"/>
      <c r="F48" s="133"/>
      <c r="G48" s="134"/>
      <c r="H48" s="135"/>
      <c r="I48" s="105">
        <v>300</v>
      </c>
      <c r="J48" s="85" t="s">
        <v>82</v>
      </c>
      <c r="K48" s="136">
        <v>10000</v>
      </c>
      <c r="L48" s="137"/>
      <c r="M48" s="62">
        <f>+I48*K48</f>
        <v>3000000</v>
      </c>
      <c r="N48" s="14">
        <f>IF(N47=0,0,ROUNDDOWN(N47*$K48,0))</f>
        <v>3000000</v>
      </c>
      <c r="O48" s="12">
        <f t="shared" ref="O48:P48" si="23">IF(O47=0,0,ROUNDDOWN(O47*$K48,0))</f>
        <v>3000000</v>
      </c>
      <c r="P48" s="12">
        <f t="shared" si="23"/>
        <v>3000000</v>
      </c>
      <c r="Q48" s="12">
        <f t="shared" ref="Q48:U48" si="24">IF(Q47=0,0,ROUNDDOWN(Q47*$K48,0))</f>
        <v>0</v>
      </c>
      <c r="R48" s="12">
        <f t="shared" si="24"/>
        <v>0</v>
      </c>
      <c r="S48" s="12">
        <f t="shared" si="24"/>
        <v>0</v>
      </c>
      <c r="T48" s="12">
        <f t="shared" si="24"/>
        <v>0</v>
      </c>
      <c r="U48" s="13">
        <f t="shared" si="24"/>
        <v>0</v>
      </c>
      <c r="V48" s="7"/>
      <c r="W48" s="97">
        <v>1</v>
      </c>
      <c r="X48" s="7"/>
    </row>
    <row r="49" spans="1:24" ht="15.75" customHeight="1" x14ac:dyDescent="0.15">
      <c r="A49" s="7"/>
      <c r="B49" s="172"/>
      <c r="C49" s="131"/>
      <c r="D49" s="131"/>
      <c r="E49" s="173"/>
      <c r="F49" s="130"/>
      <c r="G49" s="131"/>
      <c r="H49" s="132"/>
      <c r="I49" s="106"/>
      <c r="J49" s="99"/>
      <c r="K49" s="144"/>
      <c r="L49" s="145"/>
      <c r="M49" s="63">
        <v>0</v>
      </c>
      <c r="N49" s="107">
        <v>900</v>
      </c>
      <c r="O49" s="108">
        <v>900</v>
      </c>
      <c r="P49" s="108">
        <v>900</v>
      </c>
      <c r="Q49" s="108"/>
      <c r="R49" s="108"/>
      <c r="S49" s="108"/>
      <c r="T49" s="108"/>
      <c r="U49" s="109"/>
      <c r="V49" s="7"/>
      <c r="W49" s="61"/>
      <c r="X49" s="7"/>
    </row>
    <row r="50" spans="1:24" ht="15.75" customHeight="1" x14ac:dyDescent="0.15">
      <c r="A50" s="7"/>
      <c r="B50" s="151" t="s">
        <v>83</v>
      </c>
      <c r="C50" s="134"/>
      <c r="D50" s="134"/>
      <c r="E50" s="152"/>
      <c r="F50" s="133"/>
      <c r="G50" s="134"/>
      <c r="H50" s="135"/>
      <c r="I50" s="105">
        <v>900</v>
      </c>
      <c r="J50" s="85" t="s">
        <v>84</v>
      </c>
      <c r="K50" s="136">
        <v>30000</v>
      </c>
      <c r="L50" s="137"/>
      <c r="M50" s="62">
        <f>+I50*K50</f>
        <v>27000000</v>
      </c>
      <c r="N50" s="14">
        <f>IF(N49=0,0,ROUNDDOWN(N49*$K50,0))</f>
        <v>27000000</v>
      </c>
      <c r="O50" s="12">
        <f t="shared" ref="O50:P50" si="25">IF(O49=0,0,ROUNDDOWN(O49*$K50,0))</f>
        <v>27000000</v>
      </c>
      <c r="P50" s="12">
        <f t="shared" si="25"/>
        <v>27000000</v>
      </c>
      <c r="Q50" s="12">
        <f t="shared" ref="Q50:U50" si="26">IF(Q49=0,0,ROUNDDOWN(Q49*$K50,0))</f>
        <v>0</v>
      </c>
      <c r="R50" s="12">
        <f t="shared" si="26"/>
        <v>0</v>
      </c>
      <c r="S50" s="12">
        <f t="shared" si="26"/>
        <v>0</v>
      </c>
      <c r="T50" s="12">
        <f t="shared" si="26"/>
        <v>0</v>
      </c>
      <c r="U50" s="13">
        <f t="shared" si="26"/>
        <v>0</v>
      </c>
      <c r="V50" s="7"/>
      <c r="W50" s="97">
        <v>1</v>
      </c>
      <c r="X50" s="7"/>
    </row>
    <row r="51" spans="1:24" ht="15.75" customHeight="1" x14ac:dyDescent="0.15">
      <c r="A51" s="7"/>
      <c r="B51" s="172"/>
      <c r="C51" s="131"/>
      <c r="D51" s="131"/>
      <c r="E51" s="173"/>
      <c r="F51" s="130"/>
      <c r="G51" s="131"/>
      <c r="H51" s="132"/>
      <c r="I51" s="106"/>
      <c r="J51" s="99"/>
      <c r="K51" s="144"/>
      <c r="L51" s="145"/>
      <c r="M51" s="63">
        <v>0</v>
      </c>
      <c r="N51" s="107"/>
      <c r="O51" s="108"/>
      <c r="P51" s="108"/>
      <c r="Q51" s="108"/>
      <c r="R51" s="108"/>
      <c r="S51" s="108"/>
      <c r="T51" s="108"/>
      <c r="U51" s="109"/>
      <c r="V51" s="7"/>
      <c r="W51" s="61"/>
      <c r="X51" s="7"/>
    </row>
    <row r="52" spans="1:24" ht="15.75" customHeight="1" x14ac:dyDescent="0.15">
      <c r="A52" s="7"/>
      <c r="B52" s="151"/>
      <c r="C52" s="134"/>
      <c r="D52" s="134"/>
      <c r="E52" s="152"/>
      <c r="F52" s="133"/>
      <c r="G52" s="134"/>
      <c r="H52" s="135"/>
      <c r="I52" s="105"/>
      <c r="J52" s="85"/>
      <c r="K52" s="136"/>
      <c r="L52" s="137"/>
      <c r="M52" s="62">
        <f>+I52*K52</f>
        <v>0</v>
      </c>
      <c r="N52" s="14">
        <f>IF(N51=0,0,ROUNDDOWN(N51*$K52,0))</f>
        <v>0</v>
      </c>
      <c r="O52" s="12">
        <f t="shared" ref="O52:P52" si="27">IF(O51=0,0,ROUNDDOWN(O51*$K52,0))</f>
        <v>0</v>
      </c>
      <c r="P52" s="12">
        <f t="shared" si="27"/>
        <v>0</v>
      </c>
      <c r="Q52" s="12">
        <f t="shared" ref="Q52:U52" si="28">IF(Q51=0,0,ROUNDDOWN(Q51*$K52,0))</f>
        <v>0</v>
      </c>
      <c r="R52" s="12">
        <f t="shared" si="28"/>
        <v>0</v>
      </c>
      <c r="S52" s="12">
        <f t="shared" si="28"/>
        <v>0</v>
      </c>
      <c r="T52" s="12">
        <f t="shared" si="28"/>
        <v>0</v>
      </c>
      <c r="U52" s="13">
        <f t="shared" si="28"/>
        <v>0</v>
      </c>
      <c r="V52" s="7"/>
      <c r="W52" s="97"/>
      <c r="X52" s="7"/>
    </row>
    <row r="53" spans="1:24" ht="15.75" customHeight="1" x14ac:dyDescent="0.15">
      <c r="A53" s="7"/>
      <c r="B53" s="172"/>
      <c r="C53" s="131"/>
      <c r="D53" s="131"/>
      <c r="E53" s="173"/>
      <c r="F53" s="130"/>
      <c r="G53" s="131"/>
      <c r="H53" s="132"/>
      <c r="I53" s="106"/>
      <c r="J53" s="99"/>
      <c r="K53" s="144"/>
      <c r="L53" s="145"/>
      <c r="M53" s="63">
        <v>0</v>
      </c>
      <c r="N53" s="107"/>
      <c r="O53" s="108">
        <v>9000</v>
      </c>
      <c r="P53" s="108">
        <v>12505</v>
      </c>
      <c r="Q53" s="108"/>
      <c r="R53" s="108"/>
      <c r="S53" s="108"/>
      <c r="T53" s="108"/>
      <c r="U53" s="109"/>
      <c r="V53" s="7"/>
      <c r="W53" s="61"/>
      <c r="X53" s="7"/>
    </row>
    <row r="54" spans="1:24" ht="15.75" customHeight="1" x14ac:dyDescent="0.15">
      <c r="A54" s="7"/>
      <c r="B54" s="151" t="s">
        <v>68</v>
      </c>
      <c r="C54" s="134"/>
      <c r="D54" s="134"/>
      <c r="E54" s="152"/>
      <c r="F54" s="133"/>
      <c r="G54" s="134"/>
      <c r="H54" s="135"/>
      <c r="I54" s="105">
        <v>12505</v>
      </c>
      <c r="J54" s="85" t="s">
        <v>84</v>
      </c>
      <c r="K54" s="136">
        <v>10000</v>
      </c>
      <c r="L54" s="137"/>
      <c r="M54" s="62">
        <f>+I54*K54</f>
        <v>125050000</v>
      </c>
      <c r="N54" s="14">
        <f t="shared" ref="N54:U54" si="29">IF(N53=0,0,ROUNDDOWN(N53*$K54,0))</f>
        <v>0</v>
      </c>
      <c r="O54" s="12">
        <f t="shared" si="29"/>
        <v>90000000</v>
      </c>
      <c r="P54" s="12">
        <f t="shared" si="29"/>
        <v>125050000</v>
      </c>
      <c r="Q54" s="12">
        <f t="shared" si="29"/>
        <v>0</v>
      </c>
      <c r="R54" s="12">
        <f t="shared" si="29"/>
        <v>0</v>
      </c>
      <c r="S54" s="12">
        <f t="shared" si="29"/>
        <v>0</v>
      </c>
      <c r="T54" s="12">
        <f t="shared" si="29"/>
        <v>0</v>
      </c>
      <c r="U54" s="13">
        <f t="shared" si="29"/>
        <v>0</v>
      </c>
      <c r="V54" s="7"/>
      <c r="W54" s="97">
        <v>2</v>
      </c>
      <c r="X54" s="7"/>
    </row>
    <row r="55" spans="1:24" ht="15.75" customHeight="1" x14ac:dyDescent="0.15">
      <c r="A55" s="7"/>
      <c r="B55" s="172"/>
      <c r="C55" s="131"/>
      <c r="D55" s="131"/>
      <c r="E55" s="173"/>
      <c r="F55" s="130"/>
      <c r="G55" s="131"/>
      <c r="H55" s="132"/>
      <c r="I55" s="106"/>
      <c r="J55" s="99"/>
      <c r="K55" s="144"/>
      <c r="L55" s="145"/>
      <c r="M55" s="63">
        <v>0</v>
      </c>
      <c r="N55" s="107"/>
      <c r="O55" s="108"/>
      <c r="P55" s="108"/>
      <c r="Q55" s="108"/>
      <c r="R55" s="108"/>
      <c r="S55" s="108"/>
      <c r="T55" s="108"/>
      <c r="U55" s="109"/>
      <c r="V55" s="7"/>
      <c r="W55" s="61"/>
      <c r="X55" s="7"/>
    </row>
    <row r="56" spans="1:24" ht="15.75" customHeight="1" x14ac:dyDescent="0.15">
      <c r="A56" s="7"/>
      <c r="B56" s="151"/>
      <c r="C56" s="134"/>
      <c r="D56" s="134"/>
      <c r="E56" s="152"/>
      <c r="F56" s="133"/>
      <c r="G56" s="134"/>
      <c r="H56" s="135"/>
      <c r="I56" s="105"/>
      <c r="J56" s="85"/>
      <c r="K56" s="136"/>
      <c r="L56" s="137"/>
      <c r="M56" s="62">
        <f>+I56*K56</f>
        <v>0</v>
      </c>
      <c r="N56" s="14">
        <f t="shared" ref="N56:U56" si="30">IF(N55=0,0,ROUNDDOWN(N55*$K56,0))</f>
        <v>0</v>
      </c>
      <c r="O56" s="12">
        <f t="shared" si="30"/>
        <v>0</v>
      </c>
      <c r="P56" s="12">
        <f t="shared" si="30"/>
        <v>0</v>
      </c>
      <c r="Q56" s="12">
        <f t="shared" si="30"/>
        <v>0</v>
      </c>
      <c r="R56" s="12">
        <f t="shared" si="30"/>
        <v>0</v>
      </c>
      <c r="S56" s="12">
        <f t="shared" si="30"/>
        <v>0</v>
      </c>
      <c r="T56" s="12">
        <f t="shared" si="30"/>
        <v>0</v>
      </c>
      <c r="U56" s="13">
        <f t="shared" si="30"/>
        <v>0</v>
      </c>
      <c r="V56" s="7"/>
      <c r="W56" s="97"/>
      <c r="X56" s="7"/>
    </row>
    <row r="57" spans="1:24" ht="15.75" customHeight="1" x14ac:dyDescent="0.15">
      <c r="A57" s="7"/>
      <c r="B57" s="172"/>
      <c r="C57" s="131"/>
      <c r="D57" s="131"/>
      <c r="E57" s="173"/>
      <c r="F57" s="130"/>
      <c r="G57" s="131"/>
      <c r="H57" s="132"/>
      <c r="I57" s="106"/>
      <c r="J57" s="99"/>
      <c r="K57" s="144"/>
      <c r="L57" s="145"/>
      <c r="M57" s="63">
        <v>0</v>
      </c>
      <c r="N57" s="107">
        <v>1</v>
      </c>
      <c r="O57" s="108">
        <v>2</v>
      </c>
      <c r="P57" s="108">
        <v>3</v>
      </c>
      <c r="Q57" s="108"/>
      <c r="R57" s="108"/>
      <c r="S57" s="108"/>
      <c r="T57" s="108"/>
      <c r="U57" s="109"/>
      <c r="V57" s="7"/>
      <c r="W57" s="61"/>
      <c r="X57" s="7"/>
    </row>
    <row r="58" spans="1:24" ht="15.75" customHeight="1" x14ac:dyDescent="0.15">
      <c r="A58" s="7"/>
      <c r="B58" s="151" t="s">
        <v>85</v>
      </c>
      <c r="C58" s="134"/>
      <c r="D58" s="134"/>
      <c r="E58" s="152"/>
      <c r="F58" s="133"/>
      <c r="G58" s="134"/>
      <c r="H58" s="135"/>
      <c r="I58" s="105">
        <v>3</v>
      </c>
      <c r="J58" s="85" t="s">
        <v>71</v>
      </c>
      <c r="K58" s="136">
        <v>800000</v>
      </c>
      <c r="L58" s="137"/>
      <c r="M58" s="62">
        <f>+I58*K58</f>
        <v>2400000</v>
      </c>
      <c r="N58" s="14">
        <f t="shared" ref="N58:U58" si="31">IF(N57=0,0,ROUNDDOWN(N57*$K58,0))</f>
        <v>800000</v>
      </c>
      <c r="O58" s="12">
        <f t="shared" si="31"/>
        <v>1600000</v>
      </c>
      <c r="P58" s="12">
        <f t="shared" si="31"/>
        <v>2400000</v>
      </c>
      <c r="Q58" s="12">
        <f t="shared" si="31"/>
        <v>0</v>
      </c>
      <c r="R58" s="12">
        <f t="shared" si="31"/>
        <v>0</v>
      </c>
      <c r="S58" s="12">
        <f t="shared" si="31"/>
        <v>0</v>
      </c>
      <c r="T58" s="12">
        <f t="shared" si="31"/>
        <v>0</v>
      </c>
      <c r="U58" s="13">
        <f t="shared" si="31"/>
        <v>0</v>
      </c>
      <c r="V58" s="7"/>
      <c r="W58" s="97">
        <v>3</v>
      </c>
      <c r="X58" s="7"/>
    </row>
    <row r="59" spans="1:24" ht="15.75" customHeight="1" x14ac:dyDescent="0.15">
      <c r="A59" s="7"/>
      <c r="B59" s="172"/>
      <c r="C59" s="131"/>
      <c r="D59" s="131"/>
      <c r="E59" s="173"/>
      <c r="F59" s="130"/>
      <c r="G59" s="131"/>
      <c r="H59" s="132"/>
      <c r="I59" s="106"/>
      <c r="J59" s="99"/>
      <c r="K59" s="144"/>
      <c r="L59" s="145"/>
      <c r="M59" s="63">
        <v>0</v>
      </c>
      <c r="N59" s="107">
        <v>1</v>
      </c>
      <c r="O59" s="108">
        <v>2</v>
      </c>
      <c r="P59" s="108">
        <v>3</v>
      </c>
      <c r="Q59" s="108"/>
      <c r="R59" s="108"/>
      <c r="S59" s="108"/>
      <c r="T59" s="108"/>
      <c r="U59" s="109"/>
      <c r="V59" s="7"/>
      <c r="W59" s="61"/>
      <c r="X59" s="7"/>
    </row>
    <row r="60" spans="1:24" ht="15.75" customHeight="1" x14ac:dyDescent="0.15">
      <c r="A60" s="7"/>
      <c r="B60" s="151" t="s">
        <v>86</v>
      </c>
      <c r="C60" s="134"/>
      <c r="D60" s="134"/>
      <c r="E60" s="152"/>
      <c r="F60" s="133"/>
      <c r="G60" s="134"/>
      <c r="H60" s="135"/>
      <c r="I60" s="105">
        <v>3</v>
      </c>
      <c r="J60" s="85" t="s">
        <v>71</v>
      </c>
      <c r="K60" s="136">
        <v>200000</v>
      </c>
      <c r="L60" s="137"/>
      <c r="M60" s="62">
        <f>+I60*K60</f>
        <v>600000</v>
      </c>
      <c r="N60" s="14">
        <f t="shared" ref="N60:U60" si="32">IF(N59=0,0,ROUNDDOWN(N59*$K60,0))</f>
        <v>200000</v>
      </c>
      <c r="O60" s="12">
        <f t="shared" si="32"/>
        <v>400000</v>
      </c>
      <c r="P60" s="12">
        <f t="shared" si="32"/>
        <v>600000</v>
      </c>
      <c r="Q60" s="12">
        <f t="shared" si="32"/>
        <v>0</v>
      </c>
      <c r="R60" s="12">
        <f t="shared" si="32"/>
        <v>0</v>
      </c>
      <c r="S60" s="12">
        <f t="shared" si="32"/>
        <v>0</v>
      </c>
      <c r="T60" s="12">
        <f t="shared" si="32"/>
        <v>0</v>
      </c>
      <c r="U60" s="13">
        <f t="shared" si="32"/>
        <v>0</v>
      </c>
      <c r="V60" s="7"/>
      <c r="W60" s="97">
        <v>3</v>
      </c>
      <c r="X60" s="7"/>
    </row>
    <row r="61" spans="1:24" ht="15.75" customHeight="1" x14ac:dyDescent="0.15">
      <c r="A61" s="7"/>
      <c r="B61" s="172"/>
      <c r="C61" s="131"/>
      <c r="D61" s="131"/>
      <c r="E61" s="173"/>
      <c r="F61" s="130"/>
      <c r="G61" s="131"/>
      <c r="H61" s="132"/>
      <c r="I61" s="106"/>
      <c r="J61" s="99"/>
      <c r="K61" s="144"/>
      <c r="L61" s="145"/>
      <c r="M61" s="63">
        <v>0</v>
      </c>
      <c r="N61" s="107"/>
      <c r="O61" s="108"/>
      <c r="P61" s="108"/>
      <c r="Q61" s="108"/>
      <c r="R61" s="108"/>
      <c r="S61" s="108"/>
      <c r="T61" s="108"/>
      <c r="U61" s="109"/>
      <c r="V61" s="7"/>
      <c r="W61" s="61"/>
      <c r="X61" s="7"/>
    </row>
    <row r="62" spans="1:24" ht="15.75" customHeight="1" x14ac:dyDescent="0.15">
      <c r="A62" s="7"/>
      <c r="B62" s="151"/>
      <c r="C62" s="134"/>
      <c r="D62" s="134"/>
      <c r="E62" s="152"/>
      <c r="F62" s="133"/>
      <c r="G62" s="134"/>
      <c r="H62" s="135"/>
      <c r="I62" s="105"/>
      <c r="J62" s="85"/>
      <c r="K62" s="136"/>
      <c r="L62" s="137"/>
      <c r="M62" s="62">
        <f>+I62*K62</f>
        <v>0</v>
      </c>
      <c r="N62" s="14">
        <f t="shared" ref="N62:U62" si="33">IF(N61=0,0,ROUNDDOWN(N61*$K62,0))</f>
        <v>0</v>
      </c>
      <c r="O62" s="12">
        <f t="shared" si="33"/>
        <v>0</v>
      </c>
      <c r="P62" s="12">
        <f t="shared" si="33"/>
        <v>0</v>
      </c>
      <c r="Q62" s="12">
        <f t="shared" si="33"/>
        <v>0</v>
      </c>
      <c r="R62" s="12">
        <f t="shared" si="33"/>
        <v>0</v>
      </c>
      <c r="S62" s="12">
        <f t="shared" si="33"/>
        <v>0</v>
      </c>
      <c r="T62" s="12">
        <f t="shared" si="33"/>
        <v>0</v>
      </c>
      <c r="U62" s="13">
        <f t="shared" si="33"/>
        <v>0</v>
      </c>
      <c r="V62" s="7"/>
      <c r="W62" s="97"/>
      <c r="X62" s="7"/>
    </row>
    <row r="63" spans="1:24" ht="15.75" customHeight="1" x14ac:dyDescent="0.15">
      <c r="A63" s="7"/>
      <c r="B63" s="172"/>
      <c r="C63" s="131"/>
      <c r="D63" s="131"/>
      <c r="E63" s="173"/>
      <c r="F63" s="130"/>
      <c r="G63" s="131"/>
      <c r="H63" s="132"/>
      <c r="I63" s="106"/>
      <c r="J63" s="99"/>
      <c r="K63" s="144"/>
      <c r="L63" s="145"/>
      <c r="M63" s="63">
        <v>0</v>
      </c>
      <c r="N63" s="107"/>
      <c r="O63" s="108"/>
      <c r="P63" s="108">
        <v>1</v>
      </c>
      <c r="Q63" s="108"/>
      <c r="R63" s="108"/>
      <c r="S63" s="108"/>
      <c r="T63" s="108"/>
      <c r="U63" s="109"/>
      <c r="V63" s="7"/>
      <c r="W63" s="61"/>
      <c r="X63" s="7"/>
    </row>
    <row r="64" spans="1:24" ht="15.75" customHeight="1" x14ac:dyDescent="0.15">
      <c r="A64" s="7"/>
      <c r="B64" s="151" t="s">
        <v>72</v>
      </c>
      <c r="C64" s="134"/>
      <c r="D64" s="134"/>
      <c r="E64" s="152"/>
      <c r="F64" s="133"/>
      <c r="G64" s="134"/>
      <c r="H64" s="135"/>
      <c r="I64" s="105">
        <v>1</v>
      </c>
      <c r="J64" s="85" t="s">
        <v>67</v>
      </c>
      <c r="K64" s="136">
        <v>-50000</v>
      </c>
      <c r="L64" s="137"/>
      <c r="M64" s="62">
        <f>+I64*K64</f>
        <v>-50000</v>
      </c>
      <c r="N64" s="14">
        <f t="shared" ref="N64:U64" si="34">IF(N63=0,0,ROUNDDOWN(N63*$K64,0))</f>
        <v>0</v>
      </c>
      <c r="O64" s="12">
        <f t="shared" si="34"/>
        <v>0</v>
      </c>
      <c r="P64" s="12">
        <f t="shared" si="34"/>
        <v>-50000</v>
      </c>
      <c r="Q64" s="12">
        <f t="shared" si="34"/>
        <v>0</v>
      </c>
      <c r="R64" s="12">
        <f t="shared" si="34"/>
        <v>0</v>
      </c>
      <c r="S64" s="12">
        <f t="shared" si="34"/>
        <v>0</v>
      </c>
      <c r="T64" s="12">
        <f t="shared" si="34"/>
        <v>0</v>
      </c>
      <c r="U64" s="13">
        <f t="shared" si="34"/>
        <v>0</v>
      </c>
      <c r="V64" s="7"/>
      <c r="W64" s="97">
        <v>4</v>
      </c>
      <c r="X64" s="7"/>
    </row>
    <row r="65" spans="1:24" ht="15.75" customHeight="1" x14ac:dyDescent="0.15">
      <c r="A65" s="7"/>
      <c r="B65" s="172"/>
      <c r="C65" s="131"/>
      <c r="D65" s="131"/>
      <c r="E65" s="173"/>
      <c r="F65" s="130"/>
      <c r="G65" s="131"/>
      <c r="H65" s="132"/>
      <c r="I65" s="98"/>
      <c r="J65" s="99"/>
      <c r="K65" s="144"/>
      <c r="L65" s="145"/>
      <c r="M65" s="63">
        <v>0</v>
      </c>
      <c r="N65" s="107"/>
      <c r="O65" s="108"/>
      <c r="P65" s="108"/>
      <c r="Q65" s="108"/>
      <c r="R65" s="108"/>
      <c r="S65" s="108"/>
      <c r="T65" s="108"/>
      <c r="U65" s="109"/>
      <c r="V65" s="7"/>
      <c r="W65" s="61"/>
      <c r="X65" s="7"/>
    </row>
    <row r="66" spans="1:24" ht="15.75" customHeight="1" x14ac:dyDescent="0.15">
      <c r="A66" s="7"/>
      <c r="B66" s="151"/>
      <c r="C66" s="134"/>
      <c r="D66" s="134"/>
      <c r="E66" s="152"/>
      <c r="F66" s="133"/>
      <c r="G66" s="134"/>
      <c r="H66" s="135"/>
      <c r="I66" s="84"/>
      <c r="J66" s="85"/>
      <c r="K66" s="136"/>
      <c r="L66" s="137"/>
      <c r="M66" s="62">
        <f>+I66*K66</f>
        <v>0</v>
      </c>
      <c r="N66" s="14">
        <f t="shared" ref="N66:U66" si="35">IF(N65=0,0,ROUNDDOWN(N65*$K66,0))</f>
        <v>0</v>
      </c>
      <c r="O66" s="12">
        <f t="shared" si="35"/>
        <v>0</v>
      </c>
      <c r="P66" s="12">
        <f t="shared" si="35"/>
        <v>0</v>
      </c>
      <c r="Q66" s="12">
        <f t="shared" si="35"/>
        <v>0</v>
      </c>
      <c r="R66" s="12">
        <f t="shared" si="35"/>
        <v>0</v>
      </c>
      <c r="S66" s="12">
        <f t="shared" si="35"/>
        <v>0</v>
      </c>
      <c r="T66" s="12">
        <f t="shared" si="35"/>
        <v>0</v>
      </c>
      <c r="U66" s="13">
        <f t="shared" si="35"/>
        <v>0</v>
      </c>
      <c r="V66" s="7"/>
      <c r="W66" s="97"/>
      <c r="X66" s="7"/>
    </row>
    <row r="67" spans="1:24" ht="15.75" customHeight="1" x14ac:dyDescent="0.15">
      <c r="A67" s="7"/>
      <c r="B67" s="172"/>
      <c r="C67" s="131"/>
      <c r="D67" s="131"/>
      <c r="E67" s="173"/>
      <c r="F67" s="130"/>
      <c r="G67" s="131"/>
      <c r="H67" s="132"/>
      <c r="I67" s="98"/>
      <c r="J67" s="99"/>
      <c r="K67" s="144"/>
      <c r="L67" s="145"/>
      <c r="M67" s="63">
        <v>0</v>
      </c>
      <c r="N67" s="107"/>
      <c r="O67" s="108"/>
      <c r="P67" s="108"/>
      <c r="Q67" s="108"/>
      <c r="R67" s="108"/>
      <c r="S67" s="108"/>
      <c r="T67" s="108"/>
      <c r="U67" s="109"/>
      <c r="V67" s="7"/>
      <c r="W67" s="61"/>
      <c r="X67" s="7"/>
    </row>
    <row r="68" spans="1:24" ht="15.75" customHeight="1" x14ac:dyDescent="0.15">
      <c r="A68" s="7"/>
      <c r="B68" s="151"/>
      <c r="C68" s="134"/>
      <c r="D68" s="134"/>
      <c r="E68" s="152"/>
      <c r="F68" s="133"/>
      <c r="G68" s="134"/>
      <c r="H68" s="135"/>
      <c r="I68" s="84"/>
      <c r="J68" s="85"/>
      <c r="K68" s="136"/>
      <c r="L68" s="137"/>
      <c r="M68" s="62">
        <f>+I68*K68</f>
        <v>0</v>
      </c>
      <c r="N68" s="14">
        <f t="shared" ref="N68:U68" si="36">IF(N67=0,0,ROUNDDOWN(N67*$K68,0))</f>
        <v>0</v>
      </c>
      <c r="O68" s="12">
        <f t="shared" si="36"/>
        <v>0</v>
      </c>
      <c r="P68" s="12">
        <f t="shared" si="36"/>
        <v>0</v>
      </c>
      <c r="Q68" s="12">
        <f t="shared" si="36"/>
        <v>0</v>
      </c>
      <c r="R68" s="12">
        <f t="shared" si="36"/>
        <v>0</v>
      </c>
      <c r="S68" s="12">
        <f t="shared" si="36"/>
        <v>0</v>
      </c>
      <c r="T68" s="12">
        <f t="shared" si="36"/>
        <v>0</v>
      </c>
      <c r="U68" s="13">
        <f t="shared" si="36"/>
        <v>0</v>
      </c>
      <c r="V68" s="7"/>
      <c r="W68" s="97"/>
      <c r="X68" s="7"/>
    </row>
    <row r="69" spans="1:24" ht="15.75" customHeight="1" x14ac:dyDescent="0.15">
      <c r="A69" s="7"/>
      <c r="B69" s="172"/>
      <c r="C69" s="131"/>
      <c r="D69" s="131"/>
      <c r="E69" s="173"/>
      <c r="F69" s="130"/>
      <c r="G69" s="131"/>
      <c r="H69" s="132"/>
      <c r="I69" s="98"/>
      <c r="J69" s="99"/>
      <c r="K69" s="144"/>
      <c r="L69" s="145"/>
      <c r="M69" s="63">
        <v>0</v>
      </c>
      <c r="N69" s="107"/>
      <c r="O69" s="108"/>
      <c r="P69" s="108"/>
      <c r="Q69" s="108"/>
      <c r="R69" s="108"/>
      <c r="S69" s="108"/>
      <c r="T69" s="108"/>
      <c r="U69" s="109"/>
      <c r="V69" s="7"/>
      <c r="W69" s="61"/>
      <c r="X69" s="7"/>
    </row>
    <row r="70" spans="1:24" ht="15.75" customHeight="1" x14ac:dyDescent="0.15">
      <c r="A70" s="7"/>
      <c r="B70" s="151"/>
      <c r="C70" s="134"/>
      <c r="D70" s="134"/>
      <c r="E70" s="152"/>
      <c r="F70" s="133"/>
      <c r="G70" s="134"/>
      <c r="H70" s="135"/>
      <c r="I70" s="84"/>
      <c r="J70" s="85"/>
      <c r="K70" s="136"/>
      <c r="L70" s="137"/>
      <c r="M70" s="62">
        <f>+I70*K70</f>
        <v>0</v>
      </c>
      <c r="N70" s="14">
        <f t="shared" ref="N70:U70" si="37">IF(N69=0,0,ROUNDDOWN(N69*$K70,0))</f>
        <v>0</v>
      </c>
      <c r="O70" s="12">
        <f t="shared" si="37"/>
        <v>0</v>
      </c>
      <c r="P70" s="12">
        <f t="shared" si="37"/>
        <v>0</v>
      </c>
      <c r="Q70" s="12">
        <f t="shared" si="37"/>
        <v>0</v>
      </c>
      <c r="R70" s="12">
        <f t="shared" si="37"/>
        <v>0</v>
      </c>
      <c r="S70" s="12">
        <f t="shared" si="37"/>
        <v>0</v>
      </c>
      <c r="T70" s="12">
        <f t="shared" si="37"/>
        <v>0</v>
      </c>
      <c r="U70" s="13">
        <f t="shared" si="37"/>
        <v>0</v>
      </c>
      <c r="V70" s="7"/>
      <c r="W70" s="97"/>
      <c r="X70" s="7"/>
    </row>
    <row r="71" spans="1:24" ht="15.75" customHeight="1" x14ac:dyDescent="0.15">
      <c r="A71" s="7"/>
      <c r="B71" s="172"/>
      <c r="C71" s="131"/>
      <c r="D71" s="131"/>
      <c r="E71" s="173"/>
      <c r="F71" s="130"/>
      <c r="G71" s="131"/>
      <c r="H71" s="132"/>
      <c r="I71" s="98"/>
      <c r="J71" s="99"/>
      <c r="K71" s="144"/>
      <c r="L71" s="145"/>
      <c r="M71" s="63">
        <v>0</v>
      </c>
      <c r="N71" s="107"/>
      <c r="O71" s="108"/>
      <c r="P71" s="108"/>
      <c r="Q71" s="108"/>
      <c r="R71" s="108"/>
      <c r="S71" s="108"/>
      <c r="T71" s="108"/>
      <c r="U71" s="109"/>
      <c r="V71" s="7"/>
      <c r="W71" s="61"/>
      <c r="X71" s="7"/>
    </row>
    <row r="72" spans="1:24" ht="15.75" customHeight="1" x14ac:dyDescent="0.15">
      <c r="A72" s="7"/>
      <c r="B72" s="151"/>
      <c r="C72" s="134"/>
      <c r="D72" s="134"/>
      <c r="E72" s="152"/>
      <c r="F72" s="133"/>
      <c r="G72" s="134"/>
      <c r="H72" s="135"/>
      <c r="I72" s="84"/>
      <c r="J72" s="85"/>
      <c r="K72" s="136"/>
      <c r="L72" s="137"/>
      <c r="M72" s="62">
        <f>+I72*K72</f>
        <v>0</v>
      </c>
      <c r="N72" s="14">
        <f t="shared" ref="N72:U72" si="38">IF(N71=0,0,ROUNDDOWN(N71*$K72,0))</f>
        <v>0</v>
      </c>
      <c r="O72" s="12">
        <f t="shared" si="38"/>
        <v>0</v>
      </c>
      <c r="P72" s="12">
        <f t="shared" si="38"/>
        <v>0</v>
      </c>
      <c r="Q72" s="12">
        <f t="shared" si="38"/>
        <v>0</v>
      </c>
      <c r="R72" s="12">
        <f t="shared" si="38"/>
        <v>0</v>
      </c>
      <c r="S72" s="12">
        <f t="shared" si="38"/>
        <v>0</v>
      </c>
      <c r="T72" s="12">
        <f t="shared" si="38"/>
        <v>0</v>
      </c>
      <c r="U72" s="13">
        <f t="shared" si="38"/>
        <v>0</v>
      </c>
      <c r="V72" s="7"/>
      <c r="W72" s="97"/>
      <c r="X72" s="7"/>
    </row>
    <row r="73" spans="1:24" ht="15.75" customHeight="1" x14ac:dyDescent="0.15">
      <c r="A73" s="7"/>
      <c r="B73" s="172"/>
      <c r="C73" s="131"/>
      <c r="D73" s="131"/>
      <c r="E73" s="173"/>
      <c r="F73" s="130"/>
      <c r="G73" s="131"/>
      <c r="H73" s="132"/>
      <c r="I73" s="98"/>
      <c r="J73" s="99"/>
      <c r="K73" s="144"/>
      <c r="L73" s="145"/>
      <c r="M73" s="63">
        <v>0</v>
      </c>
      <c r="N73" s="107"/>
      <c r="O73" s="108"/>
      <c r="P73" s="108"/>
      <c r="Q73" s="108"/>
      <c r="R73" s="108"/>
      <c r="S73" s="108"/>
      <c r="T73" s="108"/>
      <c r="U73" s="109"/>
      <c r="V73" s="7"/>
      <c r="W73" s="61"/>
      <c r="X73" s="7"/>
    </row>
    <row r="74" spans="1:24" ht="15.75" customHeight="1" x14ac:dyDescent="0.15">
      <c r="A74" s="7"/>
      <c r="B74" s="151"/>
      <c r="C74" s="134"/>
      <c r="D74" s="134"/>
      <c r="E74" s="152"/>
      <c r="F74" s="133"/>
      <c r="G74" s="134"/>
      <c r="H74" s="135"/>
      <c r="I74" s="84"/>
      <c r="J74" s="85"/>
      <c r="K74" s="136"/>
      <c r="L74" s="137"/>
      <c r="M74" s="62">
        <f>+I74*K74</f>
        <v>0</v>
      </c>
      <c r="N74" s="14">
        <f t="shared" ref="N74:U74" si="39">IF(N73=0,0,ROUNDDOWN(N73*$K74,0))</f>
        <v>0</v>
      </c>
      <c r="O74" s="12">
        <f t="shared" si="39"/>
        <v>0</v>
      </c>
      <c r="P74" s="12">
        <f t="shared" si="39"/>
        <v>0</v>
      </c>
      <c r="Q74" s="12">
        <f t="shared" si="39"/>
        <v>0</v>
      </c>
      <c r="R74" s="12">
        <f t="shared" si="39"/>
        <v>0</v>
      </c>
      <c r="S74" s="12">
        <f t="shared" si="39"/>
        <v>0</v>
      </c>
      <c r="T74" s="12">
        <f t="shared" si="39"/>
        <v>0</v>
      </c>
      <c r="U74" s="13">
        <f t="shared" si="39"/>
        <v>0</v>
      </c>
      <c r="V74" s="7"/>
      <c r="W74" s="97"/>
      <c r="X74" s="7"/>
    </row>
    <row r="75" spans="1:24" ht="15.75" customHeight="1" x14ac:dyDescent="0.15">
      <c r="A75" s="7"/>
      <c r="B75" s="172"/>
      <c r="C75" s="131"/>
      <c r="D75" s="131"/>
      <c r="E75" s="173"/>
      <c r="F75" s="130"/>
      <c r="G75" s="131"/>
      <c r="H75" s="132"/>
      <c r="I75" s="98"/>
      <c r="J75" s="99"/>
      <c r="K75" s="144"/>
      <c r="L75" s="145"/>
      <c r="M75" s="63">
        <v>0</v>
      </c>
      <c r="N75" s="107"/>
      <c r="O75" s="108"/>
      <c r="P75" s="108"/>
      <c r="Q75" s="108"/>
      <c r="R75" s="108"/>
      <c r="S75" s="108"/>
      <c r="T75" s="108"/>
      <c r="U75" s="109"/>
      <c r="V75" s="7"/>
      <c r="W75" s="61"/>
      <c r="X75" s="7"/>
    </row>
    <row r="76" spans="1:24" ht="15.75" customHeight="1" x14ac:dyDescent="0.15">
      <c r="A76" s="7"/>
      <c r="B76" s="151"/>
      <c r="C76" s="134"/>
      <c r="D76" s="134"/>
      <c r="E76" s="152"/>
      <c r="F76" s="133"/>
      <c r="G76" s="134"/>
      <c r="H76" s="135"/>
      <c r="I76" s="84"/>
      <c r="J76" s="85"/>
      <c r="K76" s="136"/>
      <c r="L76" s="137"/>
      <c r="M76" s="62">
        <f>+I76*K76</f>
        <v>0</v>
      </c>
      <c r="N76" s="14">
        <f t="shared" ref="N76:U76" si="40">IF(N75=0,0,ROUNDDOWN(N75*$K76,0))</f>
        <v>0</v>
      </c>
      <c r="O76" s="12">
        <f t="shared" si="40"/>
        <v>0</v>
      </c>
      <c r="P76" s="12">
        <f t="shared" si="40"/>
        <v>0</v>
      </c>
      <c r="Q76" s="12">
        <f t="shared" si="40"/>
        <v>0</v>
      </c>
      <c r="R76" s="12">
        <f t="shared" si="40"/>
        <v>0</v>
      </c>
      <c r="S76" s="12">
        <f t="shared" si="40"/>
        <v>0</v>
      </c>
      <c r="T76" s="12">
        <f t="shared" si="40"/>
        <v>0</v>
      </c>
      <c r="U76" s="13">
        <f t="shared" si="40"/>
        <v>0</v>
      </c>
      <c r="V76" s="7"/>
      <c r="W76" s="97"/>
      <c r="X76" s="7"/>
    </row>
    <row r="77" spans="1:24" ht="15.75" customHeight="1" x14ac:dyDescent="0.15">
      <c r="A77" s="7"/>
      <c r="B77" s="172"/>
      <c r="C77" s="131"/>
      <c r="D77" s="131"/>
      <c r="E77" s="173"/>
      <c r="F77" s="130"/>
      <c r="G77" s="131"/>
      <c r="H77" s="132"/>
      <c r="I77" s="98"/>
      <c r="J77" s="99"/>
      <c r="K77" s="144"/>
      <c r="L77" s="145"/>
      <c r="M77" s="63">
        <v>0</v>
      </c>
      <c r="N77" s="107"/>
      <c r="O77" s="108"/>
      <c r="P77" s="108"/>
      <c r="Q77" s="108"/>
      <c r="R77" s="108"/>
      <c r="S77" s="108"/>
      <c r="T77" s="108"/>
      <c r="U77" s="109"/>
      <c r="V77" s="7"/>
      <c r="W77" s="61"/>
      <c r="X77" s="7"/>
    </row>
    <row r="78" spans="1:24" ht="15.75" customHeight="1" x14ac:dyDescent="0.15">
      <c r="A78" s="7"/>
      <c r="B78" s="151"/>
      <c r="C78" s="134"/>
      <c r="D78" s="134"/>
      <c r="E78" s="152"/>
      <c r="F78" s="133"/>
      <c r="G78" s="134"/>
      <c r="H78" s="135"/>
      <c r="I78" s="84"/>
      <c r="J78" s="85"/>
      <c r="K78" s="136"/>
      <c r="L78" s="137"/>
      <c r="M78" s="62">
        <f>+I78*K78</f>
        <v>0</v>
      </c>
      <c r="N78" s="14">
        <f t="shared" ref="N78:U78" si="41">IF(N77=0,0,ROUNDDOWN(N77*$K78,0))</f>
        <v>0</v>
      </c>
      <c r="O78" s="12">
        <f t="shared" si="41"/>
        <v>0</v>
      </c>
      <c r="P78" s="12">
        <f t="shared" si="41"/>
        <v>0</v>
      </c>
      <c r="Q78" s="12">
        <f t="shared" si="41"/>
        <v>0</v>
      </c>
      <c r="R78" s="12">
        <f t="shared" si="41"/>
        <v>0</v>
      </c>
      <c r="S78" s="12">
        <f t="shared" si="41"/>
        <v>0</v>
      </c>
      <c r="T78" s="12">
        <f t="shared" si="41"/>
        <v>0</v>
      </c>
      <c r="U78" s="13">
        <f t="shared" si="41"/>
        <v>0</v>
      </c>
      <c r="V78" s="7"/>
      <c r="W78" s="97"/>
      <c r="X78" s="7"/>
    </row>
    <row r="79" spans="1:24" ht="15.75" customHeight="1" x14ac:dyDescent="0.15">
      <c r="A79" s="7"/>
      <c r="B79" s="172"/>
      <c r="C79" s="131"/>
      <c r="D79" s="131"/>
      <c r="E79" s="173"/>
      <c r="F79" s="130"/>
      <c r="G79" s="131"/>
      <c r="H79" s="132"/>
      <c r="I79" s="98"/>
      <c r="J79" s="99"/>
      <c r="K79" s="144"/>
      <c r="L79" s="145"/>
      <c r="M79" s="63">
        <v>0</v>
      </c>
      <c r="N79" s="107"/>
      <c r="O79" s="108"/>
      <c r="P79" s="108"/>
      <c r="Q79" s="108"/>
      <c r="R79" s="108"/>
      <c r="S79" s="108"/>
      <c r="T79" s="108"/>
      <c r="U79" s="109"/>
      <c r="V79" s="7"/>
      <c r="W79" s="61"/>
      <c r="X79" s="7"/>
    </row>
    <row r="80" spans="1:24" ht="15.75" customHeight="1" x14ac:dyDescent="0.15">
      <c r="A80" s="7"/>
      <c r="B80" s="151"/>
      <c r="C80" s="134"/>
      <c r="D80" s="134"/>
      <c r="E80" s="152"/>
      <c r="F80" s="133"/>
      <c r="G80" s="134"/>
      <c r="H80" s="135"/>
      <c r="I80" s="84"/>
      <c r="J80" s="85"/>
      <c r="K80" s="136"/>
      <c r="L80" s="137"/>
      <c r="M80" s="62">
        <f>+I80*K80</f>
        <v>0</v>
      </c>
      <c r="N80" s="14">
        <f t="shared" ref="N80:U80" si="42">IF(N79=0,0,ROUNDDOWN(N79*$K80,0))</f>
        <v>0</v>
      </c>
      <c r="O80" s="12">
        <f t="shared" si="42"/>
        <v>0</v>
      </c>
      <c r="P80" s="12">
        <f t="shared" si="42"/>
        <v>0</v>
      </c>
      <c r="Q80" s="12">
        <f t="shared" si="42"/>
        <v>0</v>
      </c>
      <c r="R80" s="12">
        <f t="shared" si="42"/>
        <v>0</v>
      </c>
      <c r="S80" s="12">
        <f t="shared" si="42"/>
        <v>0</v>
      </c>
      <c r="T80" s="12">
        <f t="shared" si="42"/>
        <v>0</v>
      </c>
      <c r="U80" s="13">
        <f t="shared" si="42"/>
        <v>0</v>
      </c>
      <c r="V80" s="7"/>
      <c r="W80" s="97"/>
      <c r="X80" s="7"/>
    </row>
    <row r="81" spans="1:24" ht="15.75" customHeight="1" x14ac:dyDescent="0.15">
      <c r="A81" s="7"/>
      <c r="B81" s="172"/>
      <c r="C81" s="131"/>
      <c r="D81" s="131"/>
      <c r="E81" s="173"/>
      <c r="F81" s="130"/>
      <c r="G81" s="131"/>
      <c r="H81" s="132"/>
      <c r="I81" s="98"/>
      <c r="J81" s="99"/>
      <c r="K81" s="144"/>
      <c r="L81" s="145"/>
      <c r="M81" s="63">
        <v>0</v>
      </c>
      <c r="N81" s="107"/>
      <c r="O81" s="108"/>
      <c r="P81" s="108"/>
      <c r="Q81" s="108"/>
      <c r="R81" s="108"/>
      <c r="S81" s="108"/>
      <c r="T81" s="108"/>
      <c r="U81" s="109"/>
      <c r="V81" s="7"/>
      <c r="W81" s="61"/>
      <c r="X81" s="7"/>
    </row>
    <row r="82" spans="1:24" ht="15.75" customHeight="1" x14ac:dyDescent="0.15">
      <c r="A82" s="7"/>
      <c r="B82" s="151"/>
      <c r="C82" s="134"/>
      <c r="D82" s="134"/>
      <c r="E82" s="152"/>
      <c r="F82" s="133"/>
      <c r="G82" s="134"/>
      <c r="H82" s="135"/>
      <c r="I82" s="84"/>
      <c r="J82" s="85"/>
      <c r="K82" s="136"/>
      <c r="L82" s="137"/>
      <c r="M82" s="62">
        <f>+I82*K82</f>
        <v>0</v>
      </c>
      <c r="N82" s="14">
        <f t="shared" ref="N82:U82" si="43">IF(N81=0,0,ROUNDDOWN(N81*$K82,0))</f>
        <v>0</v>
      </c>
      <c r="O82" s="12">
        <f t="shared" si="43"/>
        <v>0</v>
      </c>
      <c r="P82" s="12">
        <f t="shared" si="43"/>
        <v>0</v>
      </c>
      <c r="Q82" s="12">
        <f t="shared" si="43"/>
        <v>0</v>
      </c>
      <c r="R82" s="12">
        <f t="shared" si="43"/>
        <v>0</v>
      </c>
      <c r="S82" s="12">
        <f t="shared" si="43"/>
        <v>0</v>
      </c>
      <c r="T82" s="12">
        <f t="shared" si="43"/>
        <v>0</v>
      </c>
      <c r="U82" s="13">
        <f t="shared" si="43"/>
        <v>0</v>
      </c>
      <c r="V82" s="7"/>
      <c r="W82" s="97"/>
      <c r="X82" s="7"/>
    </row>
    <row r="83" spans="1:24" ht="15.75" customHeight="1" x14ac:dyDescent="0.15">
      <c r="A83" s="7"/>
      <c r="B83" s="172"/>
      <c r="C83" s="131"/>
      <c r="D83" s="131"/>
      <c r="E83" s="173"/>
      <c r="F83" s="130"/>
      <c r="G83" s="131"/>
      <c r="H83" s="132"/>
      <c r="I83" s="98"/>
      <c r="J83" s="99"/>
      <c r="K83" s="144"/>
      <c r="L83" s="145"/>
      <c r="M83" s="63">
        <v>0</v>
      </c>
      <c r="N83" s="107"/>
      <c r="O83" s="108"/>
      <c r="P83" s="108"/>
      <c r="Q83" s="108"/>
      <c r="R83" s="108"/>
      <c r="S83" s="108"/>
      <c r="T83" s="108"/>
      <c r="U83" s="109"/>
      <c r="V83" s="7"/>
      <c r="W83" s="61"/>
      <c r="X83" s="7"/>
    </row>
    <row r="84" spans="1:24" ht="15.75" customHeight="1" x14ac:dyDescent="0.15">
      <c r="A84" s="7"/>
      <c r="B84" s="151"/>
      <c r="C84" s="134"/>
      <c r="D84" s="134"/>
      <c r="E84" s="152"/>
      <c r="F84" s="133"/>
      <c r="G84" s="134"/>
      <c r="H84" s="135"/>
      <c r="I84" s="84"/>
      <c r="J84" s="85"/>
      <c r="K84" s="136"/>
      <c r="L84" s="137"/>
      <c r="M84" s="62">
        <f>+I84*K84</f>
        <v>0</v>
      </c>
      <c r="N84" s="14">
        <f t="shared" ref="N84:U84" si="44">IF(N83=0,0,ROUNDDOWN(N83*$K84,0))</f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3">
        <f t="shared" si="44"/>
        <v>0</v>
      </c>
      <c r="V84" s="7"/>
      <c r="W84" s="97"/>
      <c r="X84" s="7"/>
    </row>
    <row r="85" spans="1:24" ht="15.75" customHeight="1" x14ac:dyDescent="0.15">
      <c r="A85" s="7"/>
      <c r="B85" s="172"/>
      <c r="C85" s="131"/>
      <c r="D85" s="131"/>
      <c r="E85" s="173"/>
      <c r="F85" s="130"/>
      <c r="G85" s="131"/>
      <c r="H85" s="132"/>
      <c r="I85" s="98"/>
      <c r="J85" s="99"/>
      <c r="K85" s="144"/>
      <c r="L85" s="145"/>
      <c r="M85" s="63">
        <v>0</v>
      </c>
      <c r="N85" s="107"/>
      <c r="O85" s="108"/>
      <c r="P85" s="108"/>
      <c r="Q85" s="108"/>
      <c r="R85" s="108"/>
      <c r="S85" s="108"/>
      <c r="T85" s="108"/>
      <c r="U85" s="109"/>
      <c r="V85" s="7"/>
      <c r="W85" s="61"/>
      <c r="X85" s="7"/>
    </row>
    <row r="86" spans="1:24" ht="15.75" customHeight="1" x14ac:dyDescent="0.15">
      <c r="A86" s="7"/>
      <c r="B86" s="151"/>
      <c r="C86" s="134"/>
      <c r="D86" s="134"/>
      <c r="E86" s="152"/>
      <c r="F86" s="133"/>
      <c r="G86" s="134"/>
      <c r="H86" s="135"/>
      <c r="I86" s="84"/>
      <c r="J86" s="85"/>
      <c r="K86" s="136"/>
      <c r="L86" s="137"/>
      <c r="M86" s="62">
        <f>+I86*K86</f>
        <v>0</v>
      </c>
      <c r="N86" s="14">
        <f t="shared" ref="N86:U86" si="45">IF(N85=0,0,ROUNDDOWN(N85*$K86,0))</f>
        <v>0</v>
      </c>
      <c r="O86" s="12">
        <f t="shared" si="45"/>
        <v>0</v>
      </c>
      <c r="P86" s="12">
        <f t="shared" si="45"/>
        <v>0</v>
      </c>
      <c r="Q86" s="12">
        <f t="shared" si="45"/>
        <v>0</v>
      </c>
      <c r="R86" s="12">
        <f t="shared" si="45"/>
        <v>0</v>
      </c>
      <c r="S86" s="12">
        <f t="shared" si="45"/>
        <v>0</v>
      </c>
      <c r="T86" s="12">
        <f t="shared" si="45"/>
        <v>0</v>
      </c>
      <c r="U86" s="13">
        <f t="shared" si="45"/>
        <v>0</v>
      </c>
      <c r="V86" s="7"/>
      <c r="W86" s="97"/>
      <c r="X86" s="7"/>
    </row>
    <row r="87" spans="1:24" ht="15.75" customHeight="1" x14ac:dyDescent="0.15">
      <c r="A87" s="7"/>
      <c r="B87" s="172"/>
      <c r="C87" s="131"/>
      <c r="D87" s="131"/>
      <c r="E87" s="173"/>
      <c r="F87" s="130"/>
      <c r="G87" s="131"/>
      <c r="H87" s="132"/>
      <c r="I87" s="98"/>
      <c r="J87" s="99"/>
      <c r="K87" s="144"/>
      <c r="L87" s="145"/>
      <c r="M87" s="63">
        <v>0</v>
      </c>
      <c r="N87" s="107"/>
      <c r="O87" s="108"/>
      <c r="P87" s="108"/>
      <c r="Q87" s="108"/>
      <c r="R87" s="108"/>
      <c r="S87" s="108"/>
      <c r="T87" s="108"/>
      <c r="U87" s="109"/>
      <c r="V87" s="7"/>
      <c r="W87" s="61"/>
      <c r="X87" s="7"/>
    </row>
    <row r="88" spans="1:24" ht="15.75" customHeight="1" x14ac:dyDescent="0.15">
      <c r="A88" s="7"/>
      <c r="B88" s="151"/>
      <c r="C88" s="134"/>
      <c r="D88" s="134"/>
      <c r="E88" s="152"/>
      <c r="F88" s="133"/>
      <c r="G88" s="134"/>
      <c r="H88" s="135"/>
      <c r="I88" s="84"/>
      <c r="J88" s="85"/>
      <c r="K88" s="136"/>
      <c r="L88" s="137"/>
      <c r="M88" s="62">
        <f>+I88*K88</f>
        <v>0</v>
      </c>
      <c r="N88" s="14">
        <f t="shared" ref="N88:U88" si="46">IF(N87=0,0,ROUNDDOWN(N87*$K88,0))</f>
        <v>0</v>
      </c>
      <c r="O88" s="12">
        <f t="shared" si="46"/>
        <v>0</v>
      </c>
      <c r="P88" s="12">
        <f t="shared" si="46"/>
        <v>0</v>
      </c>
      <c r="Q88" s="12">
        <f t="shared" si="46"/>
        <v>0</v>
      </c>
      <c r="R88" s="12">
        <f t="shared" si="46"/>
        <v>0</v>
      </c>
      <c r="S88" s="12">
        <f t="shared" si="46"/>
        <v>0</v>
      </c>
      <c r="T88" s="12">
        <f t="shared" si="46"/>
        <v>0</v>
      </c>
      <c r="U88" s="13">
        <f t="shared" si="46"/>
        <v>0</v>
      </c>
      <c r="V88" s="7"/>
      <c r="W88" s="97"/>
      <c r="X88" s="7"/>
    </row>
    <row r="89" spans="1:24" ht="15.75" customHeight="1" x14ac:dyDescent="0.15">
      <c r="A89" s="7"/>
      <c r="B89" s="172"/>
      <c r="C89" s="131"/>
      <c r="D89" s="131"/>
      <c r="E89" s="173"/>
      <c r="F89" s="130"/>
      <c r="G89" s="131"/>
      <c r="H89" s="132"/>
      <c r="I89" s="98"/>
      <c r="J89" s="99"/>
      <c r="K89" s="144"/>
      <c r="L89" s="145"/>
      <c r="M89" s="63">
        <v>0</v>
      </c>
      <c r="N89" s="107"/>
      <c r="O89" s="108"/>
      <c r="P89" s="108"/>
      <c r="Q89" s="108"/>
      <c r="R89" s="108"/>
      <c r="S89" s="108"/>
      <c r="T89" s="108"/>
      <c r="U89" s="109"/>
      <c r="V89" s="7"/>
      <c r="W89" s="61"/>
      <c r="X89" s="7"/>
    </row>
    <row r="90" spans="1:24" ht="15.75" customHeight="1" x14ac:dyDescent="0.15">
      <c r="A90" s="7"/>
      <c r="B90" s="151"/>
      <c r="C90" s="134"/>
      <c r="D90" s="134"/>
      <c r="E90" s="152"/>
      <c r="F90" s="133"/>
      <c r="G90" s="134"/>
      <c r="H90" s="135"/>
      <c r="I90" s="84"/>
      <c r="J90" s="85"/>
      <c r="K90" s="136"/>
      <c r="L90" s="137"/>
      <c r="M90" s="62">
        <f>+I90*K90</f>
        <v>0</v>
      </c>
      <c r="N90" s="14">
        <f t="shared" ref="N90:U90" si="47">IF(N89=0,0,ROUNDDOWN(N89*$K90,0))</f>
        <v>0</v>
      </c>
      <c r="O90" s="12">
        <f t="shared" si="47"/>
        <v>0</v>
      </c>
      <c r="P90" s="12">
        <f t="shared" si="47"/>
        <v>0</v>
      </c>
      <c r="Q90" s="12">
        <f t="shared" si="47"/>
        <v>0</v>
      </c>
      <c r="R90" s="12">
        <f t="shared" si="47"/>
        <v>0</v>
      </c>
      <c r="S90" s="12">
        <f t="shared" si="47"/>
        <v>0</v>
      </c>
      <c r="T90" s="12">
        <f t="shared" si="47"/>
        <v>0</v>
      </c>
      <c r="U90" s="13">
        <f t="shared" si="47"/>
        <v>0</v>
      </c>
      <c r="V90" s="7"/>
      <c r="W90" s="97"/>
      <c r="X90" s="7"/>
    </row>
    <row r="91" spans="1:24" ht="15.75" customHeight="1" x14ac:dyDescent="0.15">
      <c r="A91" s="7"/>
      <c r="B91" s="172"/>
      <c r="C91" s="131"/>
      <c r="D91" s="131"/>
      <c r="E91" s="173"/>
      <c r="F91" s="130"/>
      <c r="G91" s="131"/>
      <c r="H91" s="132"/>
      <c r="I91" s="98"/>
      <c r="J91" s="99"/>
      <c r="K91" s="144"/>
      <c r="L91" s="145"/>
      <c r="M91" s="63">
        <v>0</v>
      </c>
      <c r="N91" s="107"/>
      <c r="O91" s="108"/>
      <c r="P91" s="108"/>
      <c r="Q91" s="108"/>
      <c r="R91" s="108"/>
      <c r="S91" s="108"/>
      <c r="T91" s="108"/>
      <c r="U91" s="109"/>
      <c r="V91" s="7"/>
      <c r="W91" s="61"/>
      <c r="X91" s="7"/>
    </row>
    <row r="92" spans="1:24" ht="15.75" customHeight="1" x14ac:dyDescent="0.15">
      <c r="A92" s="7"/>
      <c r="B92" s="151"/>
      <c r="C92" s="134"/>
      <c r="D92" s="134"/>
      <c r="E92" s="152"/>
      <c r="F92" s="133"/>
      <c r="G92" s="134"/>
      <c r="H92" s="135"/>
      <c r="I92" s="84"/>
      <c r="J92" s="85"/>
      <c r="K92" s="136"/>
      <c r="L92" s="137"/>
      <c r="M92" s="62">
        <f>+I92*K92</f>
        <v>0</v>
      </c>
      <c r="N92" s="14">
        <f t="shared" ref="N92:U92" si="48">IF(N91=0,0,ROUNDDOWN(N91*$K92,0))</f>
        <v>0</v>
      </c>
      <c r="O92" s="12">
        <f t="shared" si="48"/>
        <v>0</v>
      </c>
      <c r="P92" s="12">
        <f t="shared" si="48"/>
        <v>0</v>
      </c>
      <c r="Q92" s="12">
        <f t="shared" si="48"/>
        <v>0</v>
      </c>
      <c r="R92" s="12">
        <f t="shared" si="48"/>
        <v>0</v>
      </c>
      <c r="S92" s="12">
        <f t="shared" si="48"/>
        <v>0</v>
      </c>
      <c r="T92" s="12">
        <f t="shared" si="48"/>
        <v>0</v>
      </c>
      <c r="U92" s="13">
        <f t="shared" si="48"/>
        <v>0</v>
      </c>
      <c r="V92" s="7"/>
      <c r="W92" s="97"/>
      <c r="X92" s="7"/>
    </row>
    <row r="93" spans="1:24" ht="15.75" customHeight="1" x14ac:dyDescent="0.15">
      <c r="A93" s="7"/>
      <c r="B93" s="172"/>
      <c r="C93" s="131"/>
      <c r="D93" s="131"/>
      <c r="E93" s="173"/>
      <c r="F93" s="130"/>
      <c r="G93" s="131"/>
      <c r="H93" s="132"/>
      <c r="I93" s="98"/>
      <c r="J93" s="99"/>
      <c r="K93" s="144"/>
      <c r="L93" s="145"/>
      <c r="M93" s="63">
        <v>0</v>
      </c>
      <c r="N93" s="107"/>
      <c r="O93" s="108"/>
      <c r="P93" s="108"/>
      <c r="Q93" s="108"/>
      <c r="R93" s="108"/>
      <c r="S93" s="108"/>
      <c r="T93" s="108"/>
      <c r="U93" s="109"/>
      <c r="V93" s="7"/>
      <c r="W93" s="61"/>
      <c r="X93" s="7"/>
    </row>
    <row r="94" spans="1:24" ht="15.75" customHeight="1" x14ac:dyDescent="0.15">
      <c r="A94" s="7"/>
      <c r="B94" s="151"/>
      <c r="C94" s="134"/>
      <c r="D94" s="134"/>
      <c r="E94" s="152"/>
      <c r="F94" s="133"/>
      <c r="G94" s="134"/>
      <c r="H94" s="135"/>
      <c r="I94" s="84"/>
      <c r="J94" s="85"/>
      <c r="K94" s="136"/>
      <c r="L94" s="137"/>
      <c r="M94" s="62">
        <f>+I94*K94</f>
        <v>0</v>
      </c>
      <c r="N94" s="14">
        <f t="shared" ref="N94:U94" si="49">IF(N93=0,0,ROUNDDOWN(N93*$K94,0))</f>
        <v>0</v>
      </c>
      <c r="O94" s="12">
        <f t="shared" si="49"/>
        <v>0</v>
      </c>
      <c r="P94" s="12">
        <f t="shared" si="49"/>
        <v>0</v>
      </c>
      <c r="Q94" s="12">
        <f t="shared" si="49"/>
        <v>0</v>
      </c>
      <c r="R94" s="12">
        <f t="shared" si="49"/>
        <v>0</v>
      </c>
      <c r="S94" s="12">
        <f t="shared" si="49"/>
        <v>0</v>
      </c>
      <c r="T94" s="12">
        <f t="shared" si="49"/>
        <v>0</v>
      </c>
      <c r="U94" s="13">
        <f t="shared" si="49"/>
        <v>0</v>
      </c>
      <c r="V94" s="7"/>
      <c r="W94" s="97"/>
      <c r="X94" s="7"/>
    </row>
    <row r="95" spans="1:24" ht="15.75" customHeight="1" x14ac:dyDescent="0.15">
      <c r="A95" s="7"/>
      <c r="B95" s="172"/>
      <c r="C95" s="131"/>
      <c r="D95" s="131"/>
      <c r="E95" s="173"/>
      <c r="F95" s="130"/>
      <c r="G95" s="131"/>
      <c r="H95" s="132"/>
      <c r="I95" s="98"/>
      <c r="J95" s="99"/>
      <c r="K95" s="144"/>
      <c r="L95" s="145"/>
      <c r="M95" s="63">
        <v>0</v>
      </c>
      <c r="N95" s="107"/>
      <c r="O95" s="108"/>
      <c r="P95" s="108"/>
      <c r="Q95" s="108"/>
      <c r="R95" s="108"/>
      <c r="S95" s="108"/>
      <c r="T95" s="108"/>
      <c r="U95" s="109"/>
      <c r="V95" s="7"/>
      <c r="W95" s="61"/>
      <c r="X95" s="7"/>
    </row>
    <row r="96" spans="1:24" ht="15.75" customHeight="1" x14ac:dyDescent="0.15">
      <c r="A96" s="7"/>
      <c r="B96" s="151"/>
      <c r="C96" s="134"/>
      <c r="D96" s="134"/>
      <c r="E96" s="152"/>
      <c r="F96" s="133"/>
      <c r="G96" s="134"/>
      <c r="H96" s="135"/>
      <c r="I96" s="84"/>
      <c r="J96" s="85"/>
      <c r="K96" s="136"/>
      <c r="L96" s="137"/>
      <c r="M96" s="62">
        <f>+I96*K96</f>
        <v>0</v>
      </c>
      <c r="N96" s="14">
        <f t="shared" ref="N96:U96" si="50">IF(N95=0,0,ROUNDDOWN(N95*$K96,0))</f>
        <v>0</v>
      </c>
      <c r="O96" s="12">
        <f t="shared" si="50"/>
        <v>0</v>
      </c>
      <c r="P96" s="12">
        <f t="shared" si="50"/>
        <v>0</v>
      </c>
      <c r="Q96" s="12">
        <f t="shared" si="50"/>
        <v>0</v>
      </c>
      <c r="R96" s="12">
        <f t="shared" si="50"/>
        <v>0</v>
      </c>
      <c r="S96" s="12">
        <f t="shared" si="50"/>
        <v>0</v>
      </c>
      <c r="T96" s="12">
        <f t="shared" si="50"/>
        <v>0</v>
      </c>
      <c r="U96" s="13">
        <f t="shared" si="50"/>
        <v>0</v>
      </c>
      <c r="V96" s="7"/>
      <c r="W96" s="97"/>
      <c r="X96" s="7"/>
    </row>
    <row r="97" spans="1:24" ht="15.75" customHeight="1" x14ac:dyDescent="0.15">
      <c r="A97" s="7"/>
      <c r="B97" s="172"/>
      <c r="C97" s="131"/>
      <c r="D97" s="131"/>
      <c r="E97" s="173"/>
      <c r="F97" s="130"/>
      <c r="G97" s="131"/>
      <c r="H97" s="132"/>
      <c r="I97" s="98"/>
      <c r="J97" s="99"/>
      <c r="K97" s="144"/>
      <c r="L97" s="145"/>
      <c r="M97" s="63">
        <v>0</v>
      </c>
      <c r="N97" s="107"/>
      <c r="O97" s="108"/>
      <c r="P97" s="108"/>
      <c r="Q97" s="108"/>
      <c r="R97" s="108"/>
      <c r="S97" s="108"/>
      <c r="T97" s="108"/>
      <c r="U97" s="109"/>
      <c r="V97" s="7"/>
      <c r="W97" s="61"/>
      <c r="X97" s="7"/>
    </row>
    <row r="98" spans="1:24" ht="15.75" customHeight="1" x14ac:dyDescent="0.15">
      <c r="A98" s="7"/>
      <c r="B98" s="151"/>
      <c r="C98" s="134"/>
      <c r="D98" s="134"/>
      <c r="E98" s="152"/>
      <c r="F98" s="133"/>
      <c r="G98" s="134"/>
      <c r="H98" s="135"/>
      <c r="I98" s="84"/>
      <c r="J98" s="85"/>
      <c r="K98" s="136"/>
      <c r="L98" s="137"/>
      <c r="M98" s="62">
        <f>+I98*K98</f>
        <v>0</v>
      </c>
      <c r="N98" s="14">
        <f t="shared" ref="N98:U98" si="51">IF(N97=0,0,ROUNDDOWN(N97*$K98,0))</f>
        <v>0</v>
      </c>
      <c r="O98" s="12">
        <f t="shared" si="51"/>
        <v>0</v>
      </c>
      <c r="P98" s="12">
        <f t="shared" si="51"/>
        <v>0</v>
      </c>
      <c r="Q98" s="12">
        <f t="shared" si="51"/>
        <v>0</v>
      </c>
      <c r="R98" s="12">
        <f t="shared" si="51"/>
        <v>0</v>
      </c>
      <c r="S98" s="12">
        <f t="shared" si="51"/>
        <v>0</v>
      </c>
      <c r="T98" s="12">
        <f t="shared" si="51"/>
        <v>0</v>
      </c>
      <c r="U98" s="13">
        <f t="shared" si="51"/>
        <v>0</v>
      </c>
      <c r="V98" s="7"/>
      <c r="W98" s="97"/>
      <c r="X98" s="7"/>
    </row>
    <row r="99" spans="1:24" ht="15.75" customHeight="1" x14ac:dyDescent="0.15">
      <c r="A99" s="7"/>
      <c r="B99" s="172"/>
      <c r="C99" s="131"/>
      <c r="D99" s="131"/>
      <c r="E99" s="173"/>
      <c r="F99" s="130"/>
      <c r="G99" s="131"/>
      <c r="H99" s="132"/>
      <c r="I99" s="98"/>
      <c r="J99" s="99"/>
      <c r="K99" s="144"/>
      <c r="L99" s="145"/>
      <c r="M99" s="63">
        <v>0</v>
      </c>
      <c r="N99" s="107"/>
      <c r="O99" s="108"/>
      <c r="P99" s="108"/>
      <c r="Q99" s="108"/>
      <c r="R99" s="108"/>
      <c r="S99" s="108"/>
      <c r="T99" s="108"/>
      <c r="U99" s="109"/>
      <c r="V99" s="7"/>
      <c r="W99" s="61"/>
      <c r="X99" s="7"/>
    </row>
    <row r="100" spans="1:24" ht="15.75" customHeight="1" x14ac:dyDescent="0.15">
      <c r="A100" s="7"/>
      <c r="B100" s="151"/>
      <c r="C100" s="134"/>
      <c r="D100" s="134"/>
      <c r="E100" s="152"/>
      <c r="F100" s="133"/>
      <c r="G100" s="134"/>
      <c r="H100" s="135"/>
      <c r="I100" s="84"/>
      <c r="J100" s="85"/>
      <c r="K100" s="136"/>
      <c r="L100" s="137"/>
      <c r="M100" s="62">
        <f>+I100*K100</f>
        <v>0</v>
      </c>
      <c r="N100" s="14">
        <f t="shared" ref="N100:U100" si="52">IF(N99=0,0,ROUNDDOWN(N99*$K100,0))</f>
        <v>0</v>
      </c>
      <c r="O100" s="12">
        <f t="shared" si="52"/>
        <v>0</v>
      </c>
      <c r="P100" s="12">
        <f t="shared" si="52"/>
        <v>0</v>
      </c>
      <c r="Q100" s="12">
        <f t="shared" si="52"/>
        <v>0</v>
      </c>
      <c r="R100" s="12">
        <f t="shared" si="52"/>
        <v>0</v>
      </c>
      <c r="S100" s="12">
        <f t="shared" si="52"/>
        <v>0</v>
      </c>
      <c r="T100" s="12">
        <f t="shared" si="52"/>
        <v>0</v>
      </c>
      <c r="U100" s="13">
        <f t="shared" si="52"/>
        <v>0</v>
      </c>
      <c r="V100" s="7"/>
      <c r="W100" s="97"/>
      <c r="X100" s="7"/>
    </row>
    <row r="101" spans="1:24" ht="15.75" customHeight="1" x14ac:dyDescent="0.15">
      <c r="A101" s="7"/>
      <c r="B101" s="172"/>
      <c r="C101" s="131"/>
      <c r="D101" s="131"/>
      <c r="E101" s="173"/>
      <c r="F101" s="130"/>
      <c r="G101" s="131"/>
      <c r="H101" s="132"/>
      <c r="I101" s="98"/>
      <c r="J101" s="99"/>
      <c r="K101" s="144"/>
      <c r="L101" s="145"/>
      <c r="M101" s="63">
        <v>0</v>
      </c>
      <c r="N101" s="107"/>
      <c r="O101" s="108"/>
      <c r="P101" s="108"/>
      <c r="Q101" s="108"/>
      <c r="R101" s="108"/>
      <c r="S101" s="108"/>
      <c r="T101" s="108"/>
      <c r="U101" s="109"/>
      <c r="V101" s="7"/>
      <c r="W101" s="61"/>
      <c r="X101" s="7"/>
    </row>
    <row r="102" spans="1:24" ht="15.75" customHeight="1" x14ac:dyDescent="0.15">
      <c r="A102" s="7"/>
      <c r="B102" s="151"/>
      <c r="C102" s="134"/>
      <c r="D102" s="134"/>
      <c r="E102" s="152"/>
      <c r="F102" s="133"/>
      <c r="G102" s="134"/>
      <c r="H102" s="135"/>
      <c r="I102" s="84"/>
      <c r="J102" s="85"/>
      <c r="K102" s="136"/>
      <c r="L102" s="137"/>
      <c r="M102" s="62">
        <f>+I102*K102</f>
        <v>0</v>
      </c>
      <c r="N102" s="14">
        <f t="shared" ref="N102:U102" si="53">IF(N101=0,0,ROUNDDOWN(N101*$K102,0))</f>
        <v>0</v>
      </c>
      <c r="O102" s="12">
        <f t="shared" si="53"/>
        <v>0</v>
      </c>
      <c r="P102" s="12">
        <f t="shared" si="53"/>
        <v>0</v>
      </c>
      <c r="Q102" s="12">
        <f t="shared" si="53"/>
        <v>0</v>
      </c>
      <c r="R102" s="12">
        <f t="shared" si="53"/>
        <v>0</v>
      </c>
      <c r="S102" s="12">
        <f t="shared" si="53"/>
        <v>0</v>
      </c>
      <c r="T102" s="12">
        <f t="shared" si="53"/>
        <v>0</v>
      </c>
      <c r="U102" s="13">
        <f t="shared" si="53"/>
        <v>0</v>
      </c>
      <c r="V102" s="7"/>
      <c r="W102" s="97"/>
      <c r="X102" s="7"/>
    </row>
    <row r="103" spans="1:24" ht="15.75" customHeight="1" x14ac:dyDescent="0.15">
      <c r="A103" s="7"/>
      <c r="B103" s="172"/>
      <c r="C103" s="131"/>
      <c r="D103" s="131"/>
      <c r="E103" s="173"/>
      <c r="F103" s="130"/>
      <c r="G103" s="131"/>
      <c r="H103" s="132"/>
      <c r="I103" s="98"/>
      <c r="J103" s="99"/>
      <c r="K103" s="144"/>
      <c r="L103" s="145"/>
      <c r="M103" s="63">
        <v>0</v>
      </c>
      <c r="N103" s="107"/>
      <c r="O103" s="108"/>
      <c r="P103" s="108"/>
      <c r="Q103" s="108"/>
      <c r="R103" s="108"/>
      <c r="S103" s="108"/>
      <c r="T103" s="108"/>
      <c r="U103" s="109"/>
      <c r="V103" s="7"/>
      <c r="W103" s="61"/>
      <c r="X103" s="7"/>
    </row>
    <row r="104" spans="1:24" ht="15.75" customHeight="1" x14ac:dyDescent="0.15">
      <c r="A104" s="7"/>
      <c r="B104" s="151"/>
      <c r="C104" s="134"/>
      <c r="D104" s="134"/>
      <c r="E104" s="152"/>
      <c r="F104" s="133"/>
      <c r="G104" s="134"/>
      <c r="H104" s="135"/>
      <c r="I104" s="84"/>
      <c r="J104" s="85"/>
      <c r="K104" s="136"/>
      <c r="L104" s="137"/>
      <c r="M104" s="62">
        <f>+I104*K104</f>
        <v>0</v>
      </c>
      <c r="N104" s="14">
        <f t="shared" ref="N104:U104" si="54">IF(N103=0,0,ROUNDDOWN(N103*$K104,0))</f>
        <v>0</v>
      </c>
      <c r="O104" s="12">
        <f t="shared" si="54"/>
        <v>0</v>
      </c>
      <c r="P104" s="12">
        <f t="shared" si="54"/>
        <v>0</v>
      </c>
      <c r="Q104" s="12">
        <f t="shared" si="54"/>
        <v>0</v>
      </c>
      <c r="R104" s="12">
        <f t="shared" si="54"/>
        <v>0</v>
      </c>
      <c r="S104" s="12">
        <f t="shared" si="54"/>
        <v>0</v>
      </c>
      <c r="T104" s="12">
        <f t="shared" si="54"/>
        <v>0</v>
      </c>
      <c r="U104" s="13">
        <f t="shared" si="54"/>
        <v>0</v>
      </c>
      <c r="V104" s="7"/>
      <c r="W104" s="97"/>
      <c r="X104" s="7"/>
    </row>
    <row r="105" spans="1:24" ht="15.75" customHeight="1" x14ac:dyDescent="0.15">
      <c r="A105" s="7"/>
      <c r="B105" s="172"/>
      <c r="C105" s="131"/>
      <c r="D105" s="131"/>
      <c r="E105" s="173"/>
      <c r="F105" s="130"/>
      <c r="G105" s="131"/>
      <c r="H105" s="132"/>
      <c r="I105" s="98"/>
      <c r="J105" s="99"/>
      <c r="K105" s="144"/>
      <c r="L105" s="145"/>
      <c r="M105" s="63">
        <v>0</v>
      </c>
      <c r="N105" s="107"/>
      <c r="O105" s="108"/>
      <c r="P105" s="108"/>
      <c r="Q105" s="108"/>
      <c r="R105" s="108"/>
      <c r="S105" s="108"/>
      <c r="T105" s="108"/>
      <c r="U105" s="109"/>
      <c r="V105" s="7"/>
      <c r="W105" s="61"/>
      <c r="X105" s="7"/>
    </row>
    <row r="106" spans="1:24" ht="15.75" customHeight="1" x14ac:dyDescent="0.15">
      <c r="A106" s="7"/>
      <c r="B106" s="151"/>
      <c r="C106" s="134"/>
      <c r="D106" s="134"/>
      <c r="E106" s="152"/>
      <c r="F106" s="133"/>
      <c r="G106" s="134"/>
      <c r="H106" s="135"/>
      <c r="I106" s="84"/>
      <c r="J106" s="85"/>
      <c r="K106" s="136"/>
      <c r="L106" s="137"/>
      <c r="M106" s="62">
        <f>+I106*K106</f>
        <v>0</v>
      </c>
      <c r="N106" s="14">
        <f t="shared" ref="N106:U106" si="55">IF(N105=0,0,ROUNDDOWN(N105*$K106,0))</f>
        <v>0</v>
      </c>
      <c r="O106" s="12">
        <f t="shared" si="55"/>
        <v>0</v>
      </c>
      <c r="P106" s="12">
        <f t="shared" si="55"/>
        <v>0</v>
      </c>
      <c r="Q106" s="12">
        <f t="shared" si="55"/>
        <v>0</v>
      </c>
      <c r="R106" s="12">
        <f t="shared" si="55"/>
        <v>0</v>
      </c>
      <c r="S106" s="12">
        <f t="shared" si="55"/>
        <v>0</v>
      </c>
      <c r="T106" s="12">
        <f t="shared" si="55"/>
        <v>0</v>
      </c>
      <c r="U106" s="13">
        <f t="shared" si="55"/>
        <v>0</v>
      </c>
      <c r="V106" s="7"/>
      <c r="W106" s="97"/>
      <c r="X106" s="7"/>
    </row>
    <row r="107" spans="1:24" ht="15.75" customHeight="1" x14ac:dyDescent="0.15">
      <c r="A107" s="7"/>
      <c r="B107" s="172"/>
      <c r="C107" s="131"/>
      <c r="D107" s="131"/>
      <c r="E107" s="173"/>
      <c r="F107" s="130"/>
      <c r="G107" s="131"/>
      <c r="H107" s="132"/>
      <c r="I107" s="98"/>
      <c r="J107" s="99"/>
      <c r="K107" s="144"/>
      <c r="L107" s="145"/>
      <c r="M107" s="63">
        <v>0</v>
      </c>
      <c r="N107" s="107"/>
      <c r="O107" s="108"/>
      <c r="P107" s="108"/>
      <c r="Q107" s="108"/>
      <c r="R107" s="108"/>
      <c r="S107" s="108"/>
      <c r="T107" s="108"/>
      <c r="U107" s="109"/>
      <c r="V107" s="7"/>
      <c r="W107" s="61"/>
      <c r="X107" s="7"/>
    </row>
    <row r="108" spans="1:24" ht="15.75" customHeight="1" x14ac:dyDescent="0.15">
      <c r="A108" s="7"/>
      <c r="B108" s="151"/>
      <c r="C108" s="134"/>
      <c r="D108" s="134"/>
      <c r="E108" s="152"/>
      <c r="F108" s="133"/>
      <c r="G108" s="134"/>
      <c r="H108" s="135"/>
      <c r="I108" s="84"/>
      <c r="J108" s="85"/>
      <c r="K108" s="136"/>
      <c r="L108" s="137"/>
      <c r="M108" s="62">
        <f>+I108*K108</f>
        <v>0</v>
      </c>
      <c r="N108" s="14">
        <f t="shared" ref="N108:U108" si="56">IF(N107=0,0,ROUNDDOWN(N107*$K108,0))</f>
        <v>0</v>
      </c>
      <c r="O108" s="12">
        <f t="shared" si="56"/>
        <v>0</v>
      </c>
      <c r="P108" s="12">
        <f t="shared" si="56"/>
        <v>0</v>
      </c>
      <c r="Q108" s="12">
        <f t="shared" si="56"/>
        <v>0</v>
      </c>
      <c r="R108" s="12">
        <f t="shared" si="56"/>
        <v>0</v>
      </c>
      <c r="S108" s="12">
        <f t="shared" si="56"/>
        <v>0</v>
      </c>
      <c r="T108" s="12">
        <f t="shared" si="56"/>
        <v>0</v>
      </c>
      <c r="U108" s="13">
        <f t="shared" si="56"/>
        <v>0</v>
      </c>
      <c r="V108" s="7"/>
      <c r="W108" s="97"/>
      <c r="X108" s="7"/>
    </row>
    <row r="109" spans="1:24" ht="15.75" customHeight="1" x14ac:dyDescent="0.15">
      <c r="A109" s="7"/>
      <c r="B109" s="172"/>
      <c r="C109" s="131"/>
      <c r="D109" s="131"/>
      <c r="E109" s="173"/>
      <c r="F109" s="130"/>
      <c r="G109" s="131"/>
      <c r="H109" s="132"/>
      <c r="I109" s="98"/>
      <c r="J109" s="99"/>
      <c r="K109" s="144"/>
      <c r="L109" s="145"/>
      <c r="M109" s="63">
        <v>0</v>
      </c>
      <c r="N109" s="107"/>
      <c r="O109" s="108"/>
      <c r="P109" s="108"/>
      <c r="Q109" s="108"/>
      <c r="R109" s="108"/>
      <c r="S109" s="108"/>
      <c r="T109" s="108"/>
      <c r="U109" s="109"/>
      <c r="V109" s="7"/>
      <c r="W109" s="61"/>
      <c r="X109" s="7"/>
    </row>
    <row r="110" spans="1:24" ht="15.75" customHeight="1" x14ac:dyDescent="0.15">
      <c r="A110" s="7"/>
      <c r="B110" s="151"/>
      <c r="C110" s="134"/>
      <c r="D110" s="134"/>
      <c r="E110" s="152"/>
      <c r="F110" s="133"/>
      <c r="G110" s="134"/>
      <c r="H110" s="135"/>
      <c r="I110" s="84"/>
      <c r="J110" s="85"/>
      <c r="K110" s="136"/>
      <c r="L110" s="137"/>
      <c r="M110" s="62">
        <f>+I110*K110</f>
        <v>0</v>
      </c>
      <c r="N110" s="14">
        <f t="shared" ref="N110:U110" si="57">IF(N109=0,0,ROUNDDOWN(N109*$K110,0))</f>
        <v>0</v>
      </c>
      <c r="O110" s="12">
        <f t="shared" si="57"/>
        <v>0</v>
      </c>
      <c r="P110" s="12">
        <f t="shared" si="57"/>
        <v>0</v>
      </c>
      <c r="Q110" s="12">
        <f t="shared" si="57"/>
        <v>0</v>
      </c>
      <c r="R110" s="12">
        <f t="shared" si="57"/>
        <v>0</v>
      </c>
      <c r="S110" s="12">
        <f t="shared" si="57"/>
        <v>0</v>
      </c>
      <c r="T110" s="12">
        <f t="shared" si="57"/>
        <v>0</v>
      </c>
      <c r="U110" s="13">
        <f t="shared" si="57"/>
        <v>0</v>
      </c>
      <c r="V110" s="7"/>
      <c r="W110" s="97"/>
      <c r="X110" s="7"/>
    </row>
    <row r="111" spans="1:24" ht="15.75" customHeight="1" x14ac:dyDescent="0.15">
      <c r="A111" s="7"/>
      <c r="B111" s="172"/>
      <c r="C111" s="131"/>
      <c r="D111" s="131"/>
      <c r="E111" s="173"/>
      <c r="F111" s="130"/>
      <c r="G111" s="131"/>
      <c r="H111" s="132"/>
      <c r="I111" s="98"/>
      <c r="J111" s="99"/>
      <c r="K111" s="144"/>
      <c r="L111" s="145"/>
      <c r="M111" s="63">
        <v>0</v>
      </c>
      <c r="N111" s="107"/>
      <c r="O111" s="108"/>
      <c r="P111" s="108"/>
      <c r="Q111" s="108"/>
      <c r="R111" s="108"/>
      <c r="S111" s="108"/>
      <c r="T111" s="108"/>
      <c r="U111" s="109"/>
      <c r="V111" s="7"/>
      <c r="W111" s="61"/>
      <c r="X111" s="7"/>
    </row>
    <row r="112" spans="1:24" ht="15.75" customHeight="1" x14ac:dyDescent="0.15">
      <c r="A112" s="7"/>
      <c r="B112" s="151"/>
      <c r="C112" s="134"/>
      <c r="D112" s="134"/>
      <c r="E112" s="152"/>
      <c r="F112" s="133"/>
      <c r="G112" s="134"/>
      <c r="H112" s="135"/>
      <c r="I112" s="84"/>
      <c r="J112" s="85"/>
      <c r="K112" s="136"/>
      <c r="L112" s="137"/>
      <c r="M112" s="62">
        <f>+I112*K112</f>
        <v>0</v>
      </c>
      <c r="N112" s="14">
        <f t="shared" ref="N112:U112" si="58">IF(N111=0,0,ROUNDDOWN(N111*$K112,0))</f>
        <v>0</v>
      </c>
      <c r="O112" s="12">
        <f t="shared" si="58"/>
        <v>0</v>
      </c>
      <c r="P112" s="12">
        <f t="shared" si="58"/>
        <v>0</v>
      </c>
      <c r="Q112" s="12">
        <f t="shared" si="58"/>
        <v>0</v>
      </c>
      <c r="R112" s="12">
        <f t="shared" si="58"/>
        <v>0</v>
      </c>
      <c r="S112" s="12">
        <f t="shared" si="58"/>
        <v>0</v>
      </c>
      <c r="T112" s="12">
        <f t="shared" si="58"/>
        <v>0</v>
      </c>
      <c r="U112" s="13">
        <f t="shared" si="58"/>
        <v>0</v>
      </c>
      <c r="V112" s="7"/>
      <c r="W112" s="97"/>
      <c r="X112" s="7"/>
    </row>
    <row r="113" spans="1:24" ht="15.75" customHeight="1" x14ac:dyDescent="0.15">
      <c r="A113" s="7"/>
      <c r="B113" s="172"/>
      <c r="C113" s="131"/>
      <c r="D113" s="131"/>
      <c r="E113" s="173"/>
      <c r="F113" s="130"/>
      <c r="G113" s="131"/>
      <c r="H113" s="132"/>
      <c r="I113" s="98"/>
      <c r="J113" s="99"/>
      <c r="K113" s="144"/>
      <c r="L113" s="145"/>
      <c r="M113" s="63">
        <v>0</v>
      </c>
      <c r="N113" s="107"/>
      <c r="O113" s="108"/>
      <c r="P113" s="108"/>
      <c r="Q113" s="108"/>
      <c r="R113" s="108"/>
      <c r="S113" s="108"/>
      <c r="T113" s="108"/>
      <c r="U113" s="109"/>
      <c r="V113" s="7"/>
      <c r="W113" s="61"/>
      <c r="X113" s="7"/>
    </row>
    <row r="114" spans="1:24" ht="15.75" customHeight="1" x14ac:dyDescent="0.15">
      <c r="A114" s="7"/>
      <c r="B114" s="151"/>
      <c r="C114" s="134"/>
      <c r="D114" s="134"/>
      <c r="E114" s="152"/>
      <c r="F114" s="133"/>
      <c r="G114" s="134"/>
      <c r="H114" s="135"/>
      <c r="I114" s="84"/>
      <c r="J114" s="85"/>
      <c r="K114" s="136"/>
      <c r="L114" s="137"/>
      <c r="M114" s="62">
        <f>+I114*K114</f>
        <v>0</v>
      </c>
      <c r="N114" s="14">
        <f t="shared" ref="N114:U114" si="59">IF(N113=0,0,ROUNDDOWN(N113*$K114,0))</f>
        <v>0</v>
      </c>
      <c r="O114" s="12">
        <f t="shared" si="59"/>
        <v>0</v>
      </c>
      <c r="P114" s="12">
        <f t="shared" si="59"/>
        <v>0</v>
      </c>
      <c r="Q114" s="12">
        <f t="shared" si="59"/>
        <v>0</v>
      </c>
      <c r="R114" s="12">
        <f t="shared" si="59"/>
        <v>0</v>
      </c>
      <c r="S114" s="12">
        <f t="shared" si="59"/>
        <v>0</v>
      </c>
      <c r="T114" s="12">
        <f t="shared" si="59"/>
        <v>0</v>
      </c>
      <c r="U114" s="13">
        <f t="shared" si="59"/>
        <v>0</v>
      </c>
      <c r="V114" s="7"/>
      <c r="W114" s="97"/>
      <c r="X114" s="7"/>
    </row>
    <row r="115" spans="1:24" ht="15.75" customHeight="1" x14ac:dyDescent="0.15">
      <c r="A115" s="7"/>
      <c r="B115" s="172"/>
      <c r="C115" s="131"/>
      <c r="D115" s="131"/>
      <c r="E115" s="173"/>
      <c r="F115" s="130"/>
      <c r="G115" s="131"/>
      <c r="H115" s="132"/>
      <c r="I115" s="98"/>
      <c r="J115" s="99"/>
      <c r="K115" s="144"/>
      <c r="L115" s="145"/>
      <c r="M115" s="63">
        <v>0</v>
      </c>
      <c r="N115" s="107"/>
      <c r="O115" s="108"/>
      <c r="P115" s="108"/>
      <c r="Q115" s="108"/>
      <c r="R115" s="108"/>
      <c r="S115" s="108"/>
      <c r="T115" s="108"/>
      <c r="U115" s="109"/>
      <c r="V115" s="7"/>
      <c r="W115" s="61"/>
      <c r="X115" s="7"/>
    </row>
    <row r="116" spans="1:24" ht="15.75" customHeight="1" x14ac:dyDescent="0.15">
      <c r="A116" s="7"/>
      <c r="B116" s="151"/>
      <c r="C116" s="134"/>
      <c r="D116" s="134"/>
      <c r="E116" s="152"/>
      <c r="F116" s="133"/>
      <c r="G116" s="134"/>
      <c r="H116" s="135"/>
      <c r="I116" s="84"/>
      <c r="J116" s="85"/>
      <c r="K116" s="136"/>
      <c r="L116" s="137"/>
      <c r="M116" s="62">
        <f>+I116*K116</f>
        <v>0</v>
      </c>
      <c r="N116" s="14">
        <f t="shared" ref="N116:U116" si="60">IF(N115=0,0,ROUNDDOWN(N115*$K116,0))</f>
        <v>0</v>
      </c>
      <c r="O116" s="12">
        <f t="shared" si="60"/>
        <v>0</v>
      </c>
      <c r="P116" s="12">
        <f t="shared" si="60"/>
        <v>0</v>
      </c>
      <c r="Q116" s="12">
        <f t="shared" si="60"/>
        <v>0</v>
      </c>
      <c r="R116" s="12">
        <f t="shared" si="60"/>
        <v>0</v>
      </c>
      <c r="S116" s="12">
        <f t="shared" si="60"/>
        <v>0</v>
      </c>
      <c r="T116" s="12">
        <f t="shared" si="60"/>
        <v>0</v>
      </c>
      <c r="U116" s="13">
        <f t="shared" si="60"/>
        <v>0</v>
      </c>
      <c r="V116" s="7"/>
      <c r="W116" s="97"/>
      <c r="X116" s="7"/>
    </row>
    <row r="117" spans="1:24" ht="15.75" customHeight="1" x14ac:dyDescent="0.15">
      <c r="A117" s="7"/>
      <c r="B117" s="172"/>
      <c r="C117" s="131"/>
      <c r="D117" s="131"/>
      <c r="E117" s="173"/>
      <c r="F117" s="130"/>
      <c r="G117" s="131"/>
      <c r="H117" s="132"/>
      <c r="I117" s="98"/>
      <c r="J117" s="99"/>
      <c r="K117" s="144"/>
      <c r="L117" s="145"/>
      <c r="M117" s="63">
        <v>0</v>
      </c>
      <c r="N117" s="107"/>
      <c r="O117" s="108"/>
      <c r="P117" s="108"/>
      <c r="Q117" s="108"/>
      <c r="R117" s="108"/>
      <c r="S117" s="108"/>
      <c r="T117" s="108"/>
      <c r="U117" s="109"/>
      <c r="V117" s="7"/>
      <c r="W117" s="61"/>
      <c r="X117" s="7"/>
    </row>
    <row r="118" spans="1:24" ht="15.75" customHeight="1" x14ac:dyDescent="0.15">
      <c r="A118" s="7"/>
      <c r="B118" s="151"/>
      <c r="C118" s="134"/>
      <c r="D118" s="134"/>
      <c r="E118" s="152"/>
      <c r="F118" s="133"/>
      <c r="G118" s="134"/>
      <c r="H118" s="135"/>
      <c r="I118" s="84"/>
      <c r="J118" s="85"/>
      <c r="K118" s="136"/>
      <c r="L118" s="137"/>
      <c r="M118" s="62">
        <f>+I118*K118</f>
        <v>0</v>
      </c>
      <c r="N118" s="14">
        <f t="shared" ref="N118:U118" si="61">IF(N117=0,0,ROUNDDOWN(N117*$K118,0))</f>
        <v>0</v>
      </c>
      <c r="O118" s="12">
        <f t="shared" si="61"/>
        <v>0</v>
      </c>
      <c r="P118" s="12">
        <f t="shared" si="61"/>
        <v>0</v>
      </c>
      <c r="Q118" s="12">
        <f t="shared" si="61"/>
        <v>0</v>
      </c>
      <c r="R118" s="12">
        <f t="shared" si="61"/>
        <v>0</v>
      </c>
      <c r="S118" s="12">
        <f t="shared" si="61"/>
        <v>0</v>
      </c>
      <c r="T118" s="12">
        <f t="shared" si="61"/>
        <v>0</v>
      </c>
      <c r="U118" s="13">
        <f t="shared" si="61"/>
        <v>0</v>
      </c>
      <c r="V118" s="7"/>
      <c r="W118" s="97"/>
      <c r="X118" s="7"/>
    </row>
    <row r="119" spans="1:24" ht="15.75" customHeight="1" x14ac:dyDescent="0.15">
      <c r="A119" s="7"/>
      <c r="B119" s="172"/>
      <c r="C119" s="131"/>
      <c r="D119" s="131"/>
      <c r="E119" s="173"/>
      <c r="F119" s="130"/>
      <c r="G119" s="131"/>
      <c r="H119" s="132"/>
      <c r="I119" s="98"/>
      <c r="J119" s="99"/>
      <c r="K119" s="144"/>
      <c r="L119" s="145"/>
      <c r="M119" s="63">
        <v>0</v>
      </c>
      <c r="N119" s="107"/>
      <c r="O119" s="108"/>
      <c r="P119" s="108"/>
      <c r="Q119" s="108"/>
      <c r="R119" s="108"/>
      <c r="S119" s="108"/>
      <c r="T119" s="108"/>
      <c r="U119" s="109"/>
      <c r="V119" s="7"/>
      <c r="W119" s="61"/>
      <c r="X119" s="7"/>
    </row>
    <row r="120" spans="1:24" ht="15.75" customHeight="1" x14ac:dyDescent="0.15">
      <c r="A120" s="7"/>
      <c r="B120" s="151"/>
      <c r="C120" s="134"/>
      <c r="D120" s="134"/>
      <c r="E120" s="152"/>
      <c r="F120" s="133"/>
      <c r="G120" s="134"/>
      <c r="H120" s="135"/>
      <c r="I120" s="84"/>
      <c r="J120" s="85"/>
      <c r="K120" s="136"/>
      <c r="L120" s="137"/>
      <c r="M120" s="62">
        <f>+I120*K120</f>
        <v>0</v>
      </c>
      <c r="N120" s="14">
        <f t="shared" ref="N120:U120" si="62">IF(N119=0,0,ROUNDDOWN(N119*$K120,0))</f>
        <v>0</v>
      </c>
      <c r="O120" s="12">
        <f t="shared" si="62"/>
        <v>0</v>
      </c>
      <c r="P120" s="12">
        <f t="shared" si="62"/>
        <v>0</v>
      </c>
      <c r="Q120" s="12">
        <f t="shared" si="62"/>
        <v>0</v>
      </c>
      <c r="R120" s="12">
        <f t="shared" si="62"/>
        <v>0</v>
      </c>
      <c r="S120" s="12">
        <f t="shared" si="62"/>
        <v>0</v>
      </c>
      <c r="T120" s="12">
        <f t="shared" si="62"/>
        <v>0</v>
      </c>
      <c r="U120" s="13">
        <f t="shared" si="62"/>
        <v>0</v>
      </c>
      <c r="V120" s="7"/>
      <c r="W120" s="97"/>
      <c r="X120" s="7"/>
    </row>
    <row r="121" spans="1:24" ht="15.75" customHeight="1" x14ac:dyDescent="0.15">
      <c r="A121" s="7"/>
      <c r="B121" s="172"/>
      <c r="C121" s="131"/>
      <c r="D121" s="131"/>
      <c r="E121" s="173"/>
      <c r="F121" s="130"/>
      <c r="G121" s="131"/>
      <c r="H121" s="132"/>
      <c r="I121" s="98"/>
      <c r="J121" s="99"/>
      <c r="K121" s="144"/>
      <c r="L121" s="145"/>
      <c r="M121" s="63">
        <v>0</v>
      </c>
      <c r="N121" s="107"/>
      <c r="O121" s="108"/>
      <c r="P121" s="108"/>
      <c r="Q121" s="108"/>
      <c r="R121" s="108"/>
      <c r="S121" s="108"/>
      <c r="T121" s="108"/>
      <c r="U121" s="109"/>
      <c r="V121" s="7"/>
      <c r="W121" s="61"/>
      <c r="X121" s="7"/>
    </row>
    <row r="122" spans="1:24" ht="15.75" customHeight="1" x14ac:dyDescent="0.15">
      <c r="A122" s="7"/>
      <c r="B122" s="151"/>
      <c r="C122" s="134"/>
      <c r="D122" s="134"/>
      <c r="E122" s="152"/>
      <c r="F122" s="133"/>
      <c r="G122" s="134"/>
      <c r="H122" s="135"/>
      <c r="I122" s="84"/>
      <c r="J122" s="85"/>
      <c r="K122" s="136"/>
      <c r="L122" s="137"/>
      <c r="M122" s="62">
        <f>+I122*K122</f>
        <v>0</v>
      </c>
      <c r="N122" s="14">
        <f t="shared" ref="N122:U122" si="63">IF(N121=0,0,ROUNDDOWN(N121*$K122,0))</f>
        <v>0</v>
      </c>
      <c r="O122" s="12">
        <f t="shared" si="63"/>
        <v>0</v>
      </c>
      <c r="P122" s="12">
        <f t="shared" si="63"/>
        <v>0</v>
      </c>
      <c r="Q122" s="12">
        <f t="shared" si="63"/>
        <v>0</v>
      </c>
      <c r="R122" s="12">
        <f t="shared" si="63"/>
        <v>0</v>
      </c>
      <c r="S122" s="12">
        <f t="shared" si="63"/>
        <v>0</v>
      </c>
      <c r="T122" s="12">
        <f t="shared" si="63"/>
        <v>0</v>
      </c>
      <c r="U122" s="13">
        <f t="shared" si="63"/>
        <v>0</v>
      </c>
      <c r="V122" s="7"/>
      <c r="W122" s="97"/>
      <c r="X122" s="7"/>
    </row>
    <row r="123" spans="1:24" ht="15.75" customHeight="1" x14ac:dyDescent="0.15">
      <c r="A123" s="7"/>
      <c r="B123" s="172"/>
      <c r="C123" s="131"/>
      <c r="D123" s="131"/>
      <c r="E123" s="173"/>
      <c r="F123" s="130"/>
      <c r="G123" s="131"/>
      <c r="H123" s="132"/>
      <c r="I123" s="98"/>
      <c r="J123" s="99"/>
      <c r="K123" s="144"/>
      <c r="L123" s="145"/>
      <c r="M123" s="63">
        <v>0</v>
      </c>
      <c r="N123" s="107"/>
      <c r="O123" s="108"/>
      <c r="P123" s="108"/>
      <c r="Q123" s="108"/>
      <c r="R123" s="108"/>
      <c r="S123" s="108"/>
      <c r="T123" s="108"/>
      <c r="U123" s="109"/>
      <c r="V123" s="7"/>
      <c r="W123" s="61"/>
      <c r="X123" s="7"/>
    </row>
    <row r="124" spans="1:24" ht="15.75" customHeight="1" x14ac:dyDescent="0.15">
      <c r="A124" s="7"/>
      <c r="B124" s="151"/>
      <c r="C124" s="134"/>
      <c r="D124" s="134"/>
      <c r="E124" s="152"/>
      <c r="F124" s="133"/>
      <c r="G124" s="134"/>
      <c r="H124" s="135"/>
      <c r="I124" s="84"/>
      <c r="J124" s="85"/>
      <c r="K124" s="136"/>
      <c r="L124" s="137"/>
      <c r="M124" s="62">
        <f>+I124*K124</f>
        <v>0</v>
      </c>
      <c r="N124" s="14">
        <f t="shared" ref="N124:U124" si="64">IF(N123=0,0,ROUNDDOWN(N123*$K124,0))</f>
        <v>0</v>
      </c>
      <c r="O124" s="12">
        <f t="shared" si="64"/>
        <v>0</v>
      </c>
      <c r="P124" s="12">
        <f t="shared" si="64"/>
        <v>0</v>
      </c>
      <c r="Q124" s="12">
        <f t="shared" si="64"/>
        <v>0</v>
      </c>
      <c r="R124" s="12">
        <f t="shared" si="64"/>
        <v>0</v>
      </c>
      <c r="S124" s="12">
        <f t="shared" si="64"/>
        <v>0</v>
      </c>
      <c r="T124" s="12">
        <f t="shared" si="64"/>
        <v>0</v>
      </c>
      <c r="U124" s="13">
        <f t="shared" si="64"/>
        <v>0</v>
      </c>
      <c r="V124" s="7"/>
      <c r="W124" s="97"/>
      <c r="X124" s="7"/>
    </row>
    <row r="125" spans="1:24" ht="15.75" customHeight="1" x14ac:dyDescent="0.15">
      <c r="A125" s="7"/>
      <c r="B125" s="172"/>
      <c r="C125" s="131"/>
      <c r="D125" s="131"/>
      <c r="E125" s="173"/>
      <c r="F125" s="130"/>
      <c r="G125" s="131"/>
      <c r="H125" s="132"/>
      <c r="I125" s="98"/>
      <c r="J125" s="99"/>
      <c r="K125" s="144"/>
      <c r="L125" s="145"/>
      <c r="M125" s="63">
        <v>0</v>
      </c>
      <c r="N125" s="107"/>
      <c r="O125" s="108"/>
      <c r="P125" s="108"/>
      <c r="Q125" s="108"/>
      <c r="R125" s="108"/>
      <c r="S125" s="108"/>
      <c r="T125" s="108"/>
      <c r="U125" s="109"/>
      <c r="V125" s="7"/>
      <c r="W125" s="61"/>
      <c r="X125" s="7"/>
    </row>
    <row r="126" spans="1:24" ht="15.75" customHeight="1" x14ac:dyDescent="0.15">
      <c r="A126" s="7"/>
      <c r="B126" s="151"/>
      <c r="C126" s="134"/>
      <c r="D126" s="134"/>
      <c r="E126" s="152"/>
      <c r="F126" s="133"/>
      <c r="G126" s="134"/>
      <c r="H126" s="135"/>
      <c r="I126" s="84"/>
      <c r="J126" s="85"/>
      <c r="K126" s="136"/>
      <c r="L126" s="137"/>
      <c r="M126" s="62">
        <f>+I126*K126</f>
        <v>0</v>
      </c>
      <c r="N126" s="14">
        <f t="shared" ref="N126:U126" si="65">IF(N125=0,0,ROUNDDOWN(N125*$K126,0))</f>
        <v>0</v>
      </c>
      <c r="O126" s="12">
        <f t="shared" si="65"/>
        <v>0</v>
      </c>
      <c r="P126" s="12">
        <f t="shared" si="65"/>
        <v>0</v>
      </c>
      <c r="Q126" s="12">
        <f t="shared" si="65"/>
        <v>0</v>
      </c>
      <c r="R126" s="12">
        <f t="shared" si="65"/>
        <v>0</v>
      </c>
      <c r="S126" s="12">
        <f t="shared" si="65"/>
        <v>0</v>
      </c>
      <c r="T126" s="12">
        <f t="shared" si="65"/>
        <v>0</v>
      </c>
      <c r="U126" s="13">
        <f t="shared" si="65"/>
        <v>0</v>
      </c>
      <c r="V126" s="7"/>
      <c r="W126" s="97"/>
      <c r="X126" s="7"/>
    </row>
    <row r="127" spans="1:24" ht="15.75" customHeight="1" x14ac:dyDescent="0.15">
      <c r="A127" s="7"/>
      <c r="B127" s="172"/>
      <c r="C127" s="131"/>
      <c r="D127" s="131"/>
      <c r="E127" s="173"/>
      <c r="F127" s="130"/>
      <c r="G127" s="131"/>
      <c r="H127" s="132"/>
      <c r="I127" s="98"/>
      <c r="J127" s="99"/>
      <c r="K127" s="144"/>
      <c r="L127" s="145"/>
      <c r="M127" s="63">
        <v>0</v>
      </c>
      <c r="N127" s="107"/>
      <c r="O127" s="108"/>
      <c r="P127" s="108"/>
      <c r="Q127" s="108"/>
      <c r="R127" s="108"/>
      <c r="S127" s="108"/>
      <c r="T127" s="108"/>
      <c r="U127" s="109"/>
      <c r="V127" s="7"/>
      <c r="W127" s="61"/>
      <c r="X127" s="7"/>
    </row>
    <row r="128" spans="1:24" ht="15.75" customHeight="1" x14ac:dyDescent="0.15">
      <c r="A128" s="7"/>
      <c r="B128" s="151"/>
      <c r="C128" s="134"/>
      <c r="D128" s="134"/>
      <c r="E128" s="152"/>
      <c r="F128" s="133"/>
      <c r="G128" s="134"/>
      <c r="H128" s="135"/>
      <c r="I128" s="84"/>
      <c r="J128" s="85"/>
      <c r="K128" s="136"/>
      <c r="L128" s="137"/>
      <c r="M128" s="62">
        <f>+I128*K128</f>
        <v>0</v>
      </c>
      <c r="N128" s="14">
        <f t="shared" ref="N128:U128" si="66">IF(N127=0,0,ROUNDDOWN(N127*$K128,0))</f>
        <v>0</v>
      </c>
      <c r="O128" s="12">
        <f t="shared" si="66"/>
        <v>0</v>
      </c>
      <c r="P128" s="12">
        <f t="shared" si="66"/>
        <v>0</v>
      </c>
      <c r="Q128" s="12">
        <f t="shared" si="66"/>
        <v>0</v>
      </c>
      <c r="R128" s="12">
        <f t="shared" si="66"/>
        <v>0</v>
      </c>
      <c r="S128" s="12">
        <f t="shared" si="66"/>
        <v>0</v>
      </c>
      <c r="T128" s="12">
        <f t="shared" si="66"/>
        <v>0</v>
      </c>
      <c r="U128" s="13">
        <f t="shared" si="66"/>
        <v>0</v>
      </c>
      <c r="V128" s="7"/>
      <c r="W128" s="97"/>
      <c r="X128" s="7"/>
    </row>
    <row r="129" spans="1:24" ht="15.75" customHeight="1" x14ac:dyDescent="0.15">
      <c r="A129" s="7"/>
      <c r="B129" s="172"/>
      <c r="C129" s="131"/>
      <c r="D129" s="131"/>
      <c r="E129" s="173"/>
      <c r="F129" s="130"/>
      <c r="G129" s="131"/>
      <c r="H129" s="132"/>
      <c r="I129" s="98"/>
      <c r="J129" s="99"/>
      <c r="K129" s="144"/>
      <c r="L129" s="145"/>
      <c r="M129" s="63">
        <v>0</v>
      </c>
      <c r="N129" s="107"/>
      <c r="O129" s="108"/>
      <c r="P129" s="108"/>
      <c r="Q129" s="108"/>
      <c r="R129" s="108"/>
      <c r="S129" s="108"/>
      <c r="T129" s="108"/>
      <c r="U129" s="109"/>
      <c r="V129" s="7"/>
      <c r="W129" s="61"/>
      <c r="X129" s="7"/>
    </row>
    <row r="130" spans="1:24" ht="15.75" customHeight="1" x14ac:dyDescent="0.15">
      <c r="A130" s="7"/>
      <c r="B130" s="151"/>
      <c r="C130" s="134"/>
      <c r="D130" s="134"/>
      <c r="E130" s="152"/>
      <c r="F130" s="133"/>
      <c r="G130" s="134"/>
      <c r="H130" s="135"/>
      <c r="I130" s="84"/>
      <c r="J130" s="85"/>
      <c r="K130" s="136"/>
      <c r="L130" s="137"/>
      <c r="M130" s="62">
        <f>+I130*K130</f>
        <v>0</v>
      </c>
      <c r="N130" s="14">
        <f t="shared" ref="N130:U130" si="67">IF(N129=0,0,ROUNDDOWN(N129*$K130,0))</f>
        <v>0</v>
      </c>
      <c r="O130" s="12">
        <f t="shared" si="67"/>
        <v>0</v>
      </c>
      <c r="P130" s="12">
        <f t="shared" si="67"/>
        <v>0</v>
      </c>
      <c r="Q130" s="12">
        <f t="shared" si="67"/>
        <v>0</v>
      </c>
      <c r="R130" s="12">
        <f t="shared" si="67"/>
        <v>0</v>
      </c>
      <c r="S130" s="12">
        <f t="shared" si="67"/>
        <v>0</v>
      </c>
      <c r="T130" s="12">
        <f t="shared" si="67"/>
        <v>0</v>
      </c>
      <c r="U130" s="13">
        <f t="shared" si="67"/>
        <v>0</v>
      </c>
      <c r="V130" s="7"/>
      <c r="W130" s="97"/>
      <c r="X130" s="7"/>
    </row>
    <row r="131" spans="1:24" ht="15.75" customHeight="1" x14ac:dyDescent="0.15">
      <c r="A131" s="7"/>
      <c r="B131" s="172"/>
      <c r="C131" s="131"/>
      <c r="D131" s="131"/>
      <c r="E131" s="173"/>
      <c r="F131" s="130"/>
      <c r="G131" s="131"/>
      <c r="H131" s="132"/>
      <c r="I131" s="98"/>
      <c r="J131" s="99"/>
      <c r="K131" s="144"/>
      <c r="L131" s="145"/>
      <c r="M131" s="63">
        <v>0</v>
      </c>
      <c r="N131" s="107"/>
      <c r="O131" s="108"/>
      <c r="P131" s="108"/>
      <c r="Q131" s="108"/>
      <c r="R131" s="108"/>
      <c r="S131" s="108"/>
      <c r="T131" s="108"/>
      <c r="U131" s="109"/>
      <c r="V131" s="7"/>
      <c r="W131" s="61"/>
      <c r="X131" s="7"/>
    </row>
    <row r="132" spans="1:24" ht="15.75" customHeight="1" x14ac:dyDescent="0.15">
      <c r="A132" s="7"/>
      <c r="B132" s="151"/>
      <c r="C132" s="134"/>
      <c r="D132" s="134"/>
      <c r="E132" s="152"/>
      <c r="F132" s="133"/>
      <c r="G132" s="134"/>
      <c r="H132" s="135"/>
      <c r="I132" s="84"/>
      <c r="J132" s="85"/>
      <c r="K132" s="136"/>
      <c r="L132" s="137"/>
      <c r="M132" s="62">
        <f>+I132*K132</f>
        <v>0</v>
      </c>
      <c r="N132" s="14">
        <f t="shared" ref="N132:U132" si="68">IF(N131=0,0,ROUNDDOWN(N131*$K132,0))</f>
        <v>0</v>
      </c>
      <c r="O132" s="12">
        <f t="shared" si="68"/>
        <v>0</v>
      </c>
      <c r="P132" s="12">
        <f t="shared" si="68"/>
        <v>0</v>
      </c>
      <c r="Q132" s="12">
        <f t="shared" si="68"/>
        <v>0</v>
      </c>
      <c r="R132" s="12">
        <f t="shared" si="68"/>
        <v>0</v>
      </c>
      <c r="S132" s="12">
        <f t="shared" si="68"/>
        <v>0</v>
      </c>
      <c r="T132" s="12">
        <f t="shared" si="68"/>
        <v>0</v>
      </c>
      <c r="U132" s="13">
        <f t="shared" si="68"/>
        <v>0</v>
      </c>
      <c r="V132" s="7"/>
      <c r="W132" s="97"/>
      <c r="X132" s="7"/>
    </row>
    <row r="133" spans="1:24" ht="15.75" customHeight="1" x14ac:dyDescent="0.15">
      <c r="A133" s="7"/>
      <c r="B133" s="172"/>
      <c r="C133" s="131"/>
      <c r="D133" s="131"/>
      <c r="E133" s="173"/>
      <c r="F133" s="130"/>
      <c r="G133" s="131"/>
      <c r="H133" s="132"/>
      <c r="I133" s="98"/>
      <c r="J133" s="99"/>
      <c r="K133" s="144"/>
      <c r="L133" s="145"/>
      <c r="M133" s="63">
        <v>0</v>
      </c>
      <c r="N133" s="107"/>
      <c r="O133" s="108"/>
      <c r="P133" s="108"/>
      <c r="Q133" s="108"/>
      <c r="R133" s="108"/>
      <c r="S133" s="108"/>
      <c r="T133" s="108"/>
      <c r="U133" s="109"/>
      <c r="V133" s="7"/>
      <c r="W133" s="61"/>
      <c r="X133" s="7"/>
    </row>
    <row r="134" spans="1:24" ht="15.75" customHeight="1" x14ac:dyDescent="0.15">
      <c r="A134" s="7"/>
      <c r="B134" s="151"/>
      <c r="C134" s="134"/>
      <c r="D134" s="134"/>
      <c r="E134" s="152"/>
      <c r="F134" s="133"/>
      <c r="G134" s="134"/>
      <c r="H134" s="135"/>
      <c r="I134" s="84"/>
      <c r="J134" s="85"/>
      <c r="K134" s="136"/>
      <c r="L134" s="137"/>
      <c r="M134" s="62">
        <f>+I134*K134</f>
        <v>0</v>
      </c>
      <c r="N134" s="14">
        <f t="shared" ref="N134:U134" si="69">IF(N133=0,0,ROUNDDOWN(N133*$K134,0))</f>
        <v>0</v>
      </c>
      <c r="O134" s="12">
        <f t="shared" si="69"/>
        <v>0</v>
      </c>
      <c r="P134" s="12">
        <f t="shared" si="69"/>
        <v>0</v>
      </c>
      <c r="Q134" s="12">
        <f t="shared" si="69"/>
        <v>0</v>
      </c>
      <c r="R134" s="12">
        <f t="shared" si="69"/>
        <v>0</v>
      </c>
      <c r="S134" s="12">
        <f t="shared" si="69"/>
        <v>0</v>
      </c>
      <c r="T134" s="12">
        <f t="shared" si="69"/>
        <v>0</v>
      </c>
      <c r="U134" s="13">
        <f t="shared" si="69"/>
        <v>0</v>
      </c>
      <c r="V134" s="7"/>
      <c r="W134" s="97"/>
      <c r="X134" s="7"/>
    </row>
    <row r="135" spans="1:24" ht="15.75" customHeight="1" x14ac:dyDescent="0.15">
      <c r="A135" s="7"/>
      <c r="B135" s="172"/>
      <c r="C135" s="131"/>
      <c r="D135" s="131"/>
      <c r="E135" s="173"/>
      <c r="F135" s="130"/>
      <c r="G135" s="131"/>
      <c r="H135" s="132"/>
      <c r="I135" s="98"/>
      <c r="J135" s="99"/>
      <c r="K135" s="144"/>
      <c r="L135" s="145"/>
      <c r="M135" s="63">
        <v>0</v>
      </c>
      <c r="N135" s="107"/>
      <c r="O135" s="108"/>
      <c r="P135" s="108"/>
      <c r="Q135" s="108"/>
      <c r="R135" s="108"/>
      <c r="S135" s="108"/>
      <c r="T135" s="108"/>
      <c r="U135" s="109"/>
      <c r="V135" s="7"/>
      <c r="W135" s="61"/>
      <c r="X135" s="7"/>
    </row>
    <row r="136" spans="1:24" ht="15.75" customHeight="1" x14ac:dyDescent="0.15">
      <c r="A136" s="7"/>
      <c r="B136" s="151"/>
      <c r="C136" s="134"/>
      <c r="D136" s="134"/>
      <c r="E136" s="152"/>
      <c r="F136" s="133"/>
      <c r="G136" s="134"/>
      <c r="H136" s="135"/>
      <c r="I136" s="84"/>
      <c r="J136" s="85"/>
      <c r="K136" s="136"/>
      <c r="L136" s="137"/>
      <c r="M136" s="62">
        <f>+I136*K136</f>
        <v>0</v>
      </c>
      <c r="N136" s="14">
        <f t="shared" ref="N136:U136" si="70">IF(N135=0,0,ROUNDDOWN(N135*$K136,0))</f>
        <v>0</v>
      </c>
      <c r="O136" s="12">
        <f t="shared" si="70"/>
        <v>0</v>
      </c>
      <c r="P136" s="12">
        <f t="shared" si="70"/>
        <v>0</v>
      </c>
      <c r="Q136" s="12">
        <f t="shared" si="70"/>
        <v>0</v>
      </c>
      <c r="R136" s="12">
        <f t="shared" si="70"/>
        <v>0</v>
      </c>
      <c r="S136" s="12">
        <f t="shared" si="70"/>
        <v>0</v>
      </c>
      <c r="T136" s="12">
        <f t="shared" si="70"/>
        <v>0</v>
      </c>
      <c r="U136" s="13">
        <f t="shared" si="70"/>
        <v>0</v>
      </c>
      <c r="V136" s="7"/>
      <c r="W136" s="97"/>
      <c r="X136" s="7"/>
    </row>
    <row r="137" spans="1:24" ht="15.75" customHeight="1" x14ac:dyDescent="0.15">
      <c r="A137" s="7"/>
      <c r="B137" s="172"/>
      <c r="C137" s="131"/>
      <c r="D137" s="131"/>
      <c r="E137" s="173"/>
      <c r="F137" s="130"/>
      <c r="G137" s="131"/>
      <c r="H137" s="132"/>
      <c r="I137" s="98"/>
      <c r="J137" s="99"/>
      <c r="K137" s="144"/>
      <c r="L137" s="145"/>
      <c r="M137" s="63">
        <v>0</v>
      </c>
      <c r="N137" s="107"/>
      <c r="O137" s="108"/>
      <c r="P137" s="108"/>
      <c r="Q137" s="108"/>
      <c r="R137" s="108"/>
      <c r="S137" s="108"/>
      <c r="T137" s="108"/>
      <c r="U137" s="109"/>
      <c r="V137" s="7"/>
      <c r="W137" s="61"/>
      <c r="X137" s="7"/>
    </row>
    <row r="138" spans="1:24" ht="15.75" customHeight="1" x14ac:dyDescent="0.15">
      <c r="A138" s="7"/>
      <c r="B138" s="151"/>
      <c r="C138" s="134"/>
      <c r="D138" s="134"/>
      <c r="E138" s="152"/>
      <c r="F138" s="133"/>
      <c r="G138" s="134"/>
      <c r="H138" s="135"/>
      <c r="I138" s="84"/>
      <c r="J138" s="85"/>
      <c r="K138" s="136"/>
      <c r="L138" s="137"/>
      <c r="M138" s="62">
        <f>+I138*K138</f>
        <v>0</v>
      </c>
      <c r="N138" s="14">
        <f t="shared" ref="N138:U138" si="71">IF(N137=0,0,ROUNDDOWN(N137*$K138,0))</f>
        <v>0</v>
      </c>
      <c r="O138" s="12">
        <f t="shared" si="71"/>
        <v>0</v>
      </c>
      <c r="P138" s="12">
        <f t="shared" si="71"/>
        <v>0</v>
      </c>
      <c r="Q138" s="12">
        <f t="shared" si="71"/>
        <v>0</v>
      </c>
      <c r="R138" s="12">
        <f t="shared" si="71"/>
        <v>0</v>
      </c>
      <c r="S138" s="12">
        <f t="shared" si="71"/>
        <v>0</v>
      </c>
      <c r="T138" s="12">
        <f t="shared" si="71"/>
        <v>0</v>
      </c>
      <c r="U138" s="13">
        <f t="shared" si="71"/>
        <v>0</v>
      </c>
      <c r="V138" s="7"/>
      <c r="W138" s="97"/>
      <c r="X138" s="7"/>
    </row>
    <row r="139" spans="1:24" ht="15.75" customHeight="1" x14ac:dyDescent="0.15">
      <c r="A139" s="7"/>
      <c r="B139" s="172"/>
      <c r="C139" s="131"/>
      <c r="D139" s="131"/>
      <c r="E139" s="173"/>
      <c r="F139" s="130"/>
      <c r="G139" s="131"/>
      <c r="H139" s="132"/>
      <c r="I139" s="98"/>
      <c r="J139" s="99"/>
      <c r="K139" s="144"/>
      <c r="L139" s="145"/>
      <c r="M139" s="63">
        <v>0</v>
      </c>
      <c r="N139" s="107"/>
      <c r="O139" s="108"/>
      <c r="P139" s="108"/>
      <c r="Q139" s="108"/>
      <c r="R139" s="108"/>
      <c r="S139" s="108"/>
      <c r="T139" s="108"/>
      <c r="U139" s="109"/>
      <c r="V139" s="7"/>
      <c r="W139" s="61"/>
      <c r="X139" s="7"/>
    </row>
    <row r="140" spans="1:24" ht="15.75" customHeight="1" x14ac:dyDescent="0.15">
      <c r="A140" s="7"/>
      <c r="B140" s="151"/>
      <c r="C140" s="134"/>
      <c r="D140" s="134"/>
      <c r="E140" s="152"/>
      <c r="F140" s="133"/>
      <c r="G140" s="134"/>
      <c r="H140" s="135"/>
      <c r="I140" s="84"/>
      <c r="J140" s="85"/>
      <c r="K140" s="136"/>
      <c r="L140" s="137"/>
      <c r="M140" s="62">
        <f>+I140*K140</f>
        <v>0</v>
      </c>
      <c r="N140" s="14">
        <f t="shared" ref="N140:U140" si="72">IF(N139=0,0,ROUNDDOWN(N139*$K140,0))</f>
        <v>0</v>
      </c>
      <c r="O140" s="12">
        <f t="shared" si="72"/>
        <v>0</v>
      </c>
      <c r="P140" s="12">
        <f t="shared" si="72"/>
        <v>0</v>
      </c>
      <c r="Q140" s="12">
        <f t="shared" si="72"/>
        <v>0</v>
      </c>
      <c r="R140" s="12">
        <f t="shared" si="72"/>
        <v>0</v>
      </c>
      <c r="S140" s="12">
        <f t="shared" si="72"/>
        <v>0</v>
      </c>
      <c r="T140" s="12">
        <f t="shared" si="72"/>
        <v>0</v>
      </c>
      <c r="U140" s="13">
        <f t="shared" si="72"/>
        <v>0</v>
      </c>
      <c r="V140" s="7"/>
      <c r="W140" s="97"/>
      <c r="X140" s="7"/>
    </row>
    <row r="141" spans="1:24" ht="15.75" customHeight="1" x14ac:dyDescent="0.15">
      <c r="A141" s="7"/>
      <c r="B141" s="172"/>
      <c r="C141" s="131"/>
      <c r="D141" s="131"/>
      <c r="E141" s="173"/>
      <c r="F141" s="130"/>
      <c r="G141" s="131"/>
      <c r="H141" s="132"/>
      <c r="I141" s="98"/>
      <c r="J141" s="99"/>
      <c r="K141" s="144"/>
      <c r="L141" s="145"/>
      <c r="M141" s="63">
        <v>0</v>
      </c>
      <c r="N141" s="107"/>
      <c r="O141" s="108"/>
      <c r="P141" s="108"/>
      <c r="Q141" s="108"/>
      <c r="R141" s="108"/>
      <c r="S141" s="108"/>
      <c r="T141" s="108"/>
      <c r="U141" s="109"/>
      <c r="V141" s="7"/>
      <c r="W141" s="61"/>
      <c r="X141" s="7"/>
    </row>
    <row r="142" spans="1:24" ht="15.75" customHeight="1" x14ac:dyDescent="0.15">
      <c r="A142" s="7"/>
      <c r="B142" s="151"/>
      <c r="C142" s="134"/>
      <c r="D142" s="134"/>
      <c r="E142" s="152"/>
      <c r="F142" s="133"/>
      <c r="G142" s="134"/>
      <c r="H142" s="135"/>
      <c r="I142" s="84"/>
      <c r="J142" s="85"/>
      <c r="K142" s="136"/>
      <c r="L142" s="137"/>
      <c r="M142" s="62">
        <f>+I142*K142</f>
        <v>0</v>
      </c>
      <c r="N142" s="14">
        <f t="shared" ref="N142:U142" si="73">IF(N141=0,0,ROUNDDOWN(N141*$K142,0))</f>
        <v>0</v>
      </c>
      <c r="O142" s="12">
        <f t="shared" si="73"/>
        <v>0</v>
      </c>
      <c r="P142" s="12">
        <f t="shared" si="73"/>
        <v>0</v>
      </c>
      <c r="Q142" s="12">
        <f t="shared" si="73"/>
        <v>0</v>
      </c>
      <c r="R142" s="12">
        <f t="shared" si="73"/>
        <v>0</v>
      </c>
      <c r="S142" s="12">
        <f t="shared" si="73"/>
        <v>0</v>
      </c>
      <c r="T142" s="12">
        <f t="shared" si="73"/>
        <v>0</v>
      </c>
      <c r="U142" s="13">
        <f t="shared" si="73"/>
        <v>0</v>
      </c>
      <c r="V142" s="7"/>
      <c r="W142" s="97"/>
      <c r="X142" s="7"/>
    </row>
    <row r="143" spans="1:24" ht="15.75" customHeight="1" x14ac:dyDescent="0.15">
      <c r="A143" s="7"/>
      <c r="B143" s="172"/>
      <c r="C143" s="131"/>
      <c r="D143" s="131"/>
      <c r="E143" s="173"/>
      <c r="F143" s="130"/>
      <c r="G143" s="131"/>
      <c r="H143" s="132"/>
      <c r="I143" s="98"/>
      <c r="J143" s="99"/>
      <c r="K143" s="144"/>
      <c r="L143" s="145"/>
      <c r="M143" s="63">
        <v>0</v>
      </c>
      <c r="N143" s="107"/>
      <c r="O143" s="108"/>
      <c r="P143" s="108"/>
      <c r="Q143" s="108"/>
      <c r="R143" s="108"/>
      <c r="S143" s="108"/>
      <c r="T143" s="108"/>
      <c r="U143" s="109"/>
      <c r="V143" s="7"/>
      <c r="W143" s="61"/>
      <c r="X143" s="7"/>
    </row>
    <row r="144" spans="1:24" ht="15.75" customHeight="1" x14ac:dyDescent="0.15">
      <c r="A144" s="7"/>
      <c r="B144" s="151"/>
      <c r="C144" s="134"/>
      <c r="D144" s="134"/>
      <c r="E144" s="152"/>
      <c r="F144" s="133"/>
      <c r="G144" s="134"/>
      <c r="H144" s="135"/>
      <c r="I144" s="84"/>
      <c r="J144" s="85"/>
      <c r="K144" s="136"/>
      <c r="L144" s="137"/>
      <c r="M144" s="62">
        <f>+I144*K144</f>
        <v>0</v>
      </c>
      <c r="N144" s="14">
        <f t="shared" ref="N144:U144" si="74">IF(N143=0,0,ROUNDDOWN(N143*$K144,0))</f>
        <v>0</v>
      </c>
      <c r="O144" s="12">
        <f t="shared" si="74"/>
        <v>0</v>
      </c>
      <c r="P144" s="12">
        <f t="shared" si="74"/>
        <v>0</v>
      </c>
      <c r="Q144" s="12">
        <f t="shared" si="74"/>
        <v>0</v>
      </c>
      <c r="R144" s="12">
        <f t="shared" si="74"/>
        <v>0</v>
      </c>
      <c r="S144" s="12">
        <f t="shared" si="74"/>
        <v>0</v>
      </c>
      <c r="T144" s="12">
        <f t="shared" si="74"/>
        <v>0</v>
      </c>
      <c r="U144" s="13">
        <f t="shared" si="74"/>
        <v>0</v>
      </c>
      <c r="V144" s="7"/>
      <c r="W144" s="97"/>
      <c r="X144" s="7"/>
    </row>
    <row r="145" spans="1:24" ht="15.75" customHeight="1" x14ac:dyDescent="0.15">
      <c r="A145" s="7"/>
      <c r="B145" s="172"/>
      <c r="C145" s="131"/>
      <c r="D145" s="131"/>
      <c r="E145" s="173"/>
      <c r="F145" s="130"/>
      <c r="G145" s="131"/>
      <c r="H145" s="132"/>
      <c r="I145" s="98"/>
      <c r="J145" s="99"/>
      <c r="K145" s="144"/>
      <c r="L145" s="145"/>
      <c r="M145" s="63">
        <v>0</v>
      </c>
      <c r="N145" s="107"/>
      <c r="O145" s="108"/>
      <c r="P145" s="108"/>
      <c r="Q145" s="108"/>
      <c r="R145" s="108"/>
      <c r="S145" s="108"/>
      <c r="T145" s="108"/>
      <c r="U145" s="109"/>
      <c r="V145" s="7"/>
      <c r="W145" s="61"/>
      <c r="X145" s="7"/>
    </row>
    <row r="146" spans="1:24" ht="15.75" customHeight="1" x14ac:dyDescent="0.15">
      <c r="A146" s="7"/>
      <c r="B146" s="151"/>
      <c r="C146" s="134"/>
      <c r="D146" s="134"/>
      <c r="E146" s="152"/>
      <c r="F146" s="133"/>
      <c r="G146" s="134"/>
      <c r="H146" s="135"/>
      <c r="I146" s="84"/>
      <c r="J146" s="85"/>
      <c r="K146" s="136"/>
      <c r="L146" s="137"/>
      <c r="M146" s="62">
        <f>+I146*K146</f>
        <v>0</v>
      </c>
      <c r="N146" s="14">
        <f t="shared" ref="N146:U146" si="75">IF(N145=0,0,ROUNDDOWN(N145*$K146,0))</f>
        <v>0</v>
      </c>
      <c r="O146" s="12">
        <f t="shared" si="75"/>
        <v>0</v>
      </c>
      <c r="P146" s="12">
        <f t="shared" si="75"/>
        <v>0</v>
      </c>
      <c r="Q146" s="12">
        <f t="shared" si="75"/>
        <v>0</v>
      </c>
      <c r="R146" s="12">
        <f t="shared" si="75"/>
        <v>0</v>
      </c>
      <c r="S146" s="12">
        <f t="shared" si="75"/>
        <v>0</v>
      </c>
      <c r="T146" s="12">
        <f t="shared" si="75"/>
        <v>0</v>
      </c>
      <c r="U146" s="13">
        <f t="shared" si="75"/>
        <v>0</v>
      </c>
      <c r="V146" s="7"/>
      <c r="W146" s="97"/>
      <c r="X146" s="7"/>
    </row>
    <row r="147" spans="1:24" ht="15.75" customHeight="1" x14ac:dyDescent="0.15">
      <c r="A147" s="7"/>
      <c r="B147" s="172"/>
      <c r="C147" s="131"/>
      <c r="D147" s="131"/>
      <c r="E147" s="173"/>
      <c r="F147" s="130"/>
      <c r="G147" s="131"/>
      <c r="H147" s="132"/>
      <c r="I147" s="98"/>
      <c r="J147" s="99"/>
      <c r="K147" s="144"/>
      <c r="L147" s="145"/>
      <c r="M147" s="63">
        <v>0</v>
      </c>
      <c r="N147" s="107"/>
      <c r="O147" s="108"/>
      <c r="P147" s="108"/>
      <c r="Q147" s="108"/>
      <c r="R147" s="108"/>
      <c r="S147" s="108"/>
      <c r="T147" s="108"/>
      <c r="U147" s="109"/>
      <c r="V147" s="7"/>
      <c r="W147" s="61"/>
      <c r="X147" s="7"/>
    </row>
    <row r="148" spans="1:24" ht="15.75" customHeight="1" x14ac:dyDescent="0.15">
      <c r="A148" s="7"/>
      <c r="B148" s="151"/>
      <c r="C148" s="134"/>
      <c r="D148" s="134"/>
      <c r="E148" s="152"/>
      <c r="F148" s="133"/>
      <c r="G148" s="134"/>
      <c r="H148" s="135"/>
      <c r="I148" s="84"/>
      <c r="J148" s="85"/>
      <c r="K148" s="136"/>
      <c r="L148" s="137"/>
      <c r="M148" s="62">
        <f>+I148*K148</f>
        <v>0</v>
      </c>
      <c r="N148" s="14">
        <f t="shared" ref="N148:U148" si="76">IF(N147=0,0,ROUNDDOWN(N147*$K148,0))</f>
        <v>0</v>
      </c>
      <c r="O148" s="12">
        <f t="shared" si="76"/>
        <v>0</v>
      </c>
      <c r="P148" s="12">
        <f t="shared" si="76"/>
        <v>0</v>
      </c>
      <c r="Q148" s="12">
        <f t="shared" si="76"/>
        <v>0</v>
      </c>
      <c r="R148" s="12">
        <f t="shared" si="76"/>
        <v>0</v>
      </c>
      <c r="S148" s="12">
        <f t="shared" si="76"/>
        <v>0</v>
      </c>
      <c r="T148" s="12">
        <f t="shared" si="76"/>
        <v>0</v>
      </c>
      <c r="U148" s="13">
        <f t="shared" si="76"/>
        <v>0</v>
      </c>
      <c r="V148" s="7"/>
      <c r="W148" s="97"/>
      <c r="X148" s="7"/>
    </row>
    <row r="149" spans="1:24" ht="15.75" customHeight="1" x14ac:dyDescent="0.15">
      <c r="A149" s="7"/>
      <c r="B149" s="172"/>
      <c r="C149" s="131"/>
      <c r="D149" s="131"/>
      <c r="E149" s="173"/>
      <c r="F149" s="130"/>
      <c r="G149" s="131"/>
      <c r="H149" s="132"/>
      <c r="I149" s="98"/>
      <c r="J149" s="99"/>
      <c r="K149" s="144"/>
      <c r="L149" s="145"/>
      <c r="M149" s="63">
        <v>0</v>
      </c>
      <c r="N149" s="107"/>
      <c r="O149" s="108"/>
      <c r="P149" s="108"/>
      <c r="Q149" s="108"/>
      <c r="R149" s="108"/>
      <c r="S149" s="108"/>
      <c r="T149" s="108"/>
      <c r="U149" s="109"/>
      <c r="V149" s="7"/>
      <c r="W149" s="61"/>
      <c r="X149" s="7"/>
    </row>
    <row r="150" spans="1:24" ht="15.75" customHeight="1" x14ac:dyDescent="0.15">
      <c r="A150" s="7"/>
      <c r="B150" s="151"/>
      <c r="C150" s="134"/>
      <c r="D150" s="134"/>
      <c r="E150" s="152"/>
      <c r="F150" s="133"/>
      <c r="G150" s="134"/>
      <c r="H150" s="135"/>
      <c r="I150" s="84"/>
      <c r="J150" s="85"/>
      <c r="K150" s="136"/>
      <c r="L150" s="137"/>
      <c r="M150" s="62">
        <f>+I150*K150</f>
        <v>0</v>
      </c>
      <c r="N150" s="14">
        <f t="shared" ref="N150:U150" si="77">IF(N149=0,0,ROUNDDOWN(N149*$K150,0))</f>
        <v>0</v>
      </c>
      <c r="O150" s="12">
        <f t="shared" si="77"/>
        <v>0</v>
      </c>
      <c r="P150" s="12">
        <f t="shared" si="77"/>
        <v>0</v>
      </c>
      <c r="Q150" s="12">
        <f t="shared" si="77"/>
        <v>0</v>
      </c>
      <c r="R150" s="12">
        <f t="shared" si="77"/>
        <v>0</v>
      </c>
      <c r="S150" s="12">
        <f t="shared" si="77"/>
        <v>0</v>
      </c>
      <c r="T150" s="12">
        <f t="shared" si="77"/>
        <v>0</v>
      </c>
      <c r="U150" s="13">
        <f t="shared" si="77"/>
        <v>0</v>
      </c>
      <c r="V150" s="7"/>
      <c r="W150" s="97"/>
      <c r="X150" s="7"/>
    </row>
    <row r="151" spans="1:24" ht="15.75" customHeight="1" x14ac:dyDescent="0.15">
      <c r="A151" s="7"/>
      <c r="B151" s="172"/>
      <c r="C151" s="131"/>
      <c r="D151" s="131"/>
      <c r="E151" s="173"/>
      <c r="F151" s="130"/>
      <c r="G151" s="131"/>
      <c r="H151" s="132"/>
      <c r="I151" s="98"/>
      <c r="J151" s="99"/>
      <c r="K151" s="144"/>
      <c r="L151" s="145"/>
      <c r="M151" s="63">
        <v>0</v>
      </c>
      <c r="N151" s="107"/>
      <c r="O151" s="108"/>
      <c r="P151" s="108"/>
      <c r="Q151" s="108"/>
      <c r="R151" s="108"/>
      <c r="S151" s="108"/>
      <c r="T151" s="108"/>
      <c r="U151" s="109"/>
      <c r="V151" s="7"/>
      <c r="W151" s="61"/>
      <c r="X151" s="7"/>
    </row>
    <row r="152" spans="1:24" ht="15.75" customHeight="1" x14ac:dyDescent="0.15">
      <c r="A152" s="7"/>
      <c r="B152" s="151"/>
      <c r="C152" s="134"/>
      <c r="D152" s="134"/>
      <c r="E152" s="152"/>
      <c r="F152" s="133"/>
      <c r="G152" s="134"/>
      <c r="H152" s="135"/>
      <c r="I152" s="84"/>
      <c r="J152" s="85"/>
      <c r="K152" s="136"/>
      <c r="L152" s="137"/>
      <c r="M152" s="62">
        <f>+I152*K152</f>
        <v>0</v>
      </c>
      <c r="N152" s="14">
        <f t="shared" ref="N152:U152" si="78">IF(N151=0,0,ROUNDDOWN(N151*$K152,0))</f>
        <v>0</v>
      </c>
      <c r="O152" s="12">
        <f t="shared" si="78"/>
        <v>0</v>
      </c>
      <c r="P152" s="12">
        <f t="shared" si="78"/>
        <v>0</v>
      </c>
      <c r="Q152" s="12">
        <f t="shared" si="78"/>
        <v>0</v>
      </c>
      <c r="R152" s="12">
        <f t="shared" si="78"/>
        <v>0</v>
      </c>
      <c r="S152" s="12">
        <f t="shared" si="78"/>
        <v>0</v>
      </c>
      <c r="T152" s="12">
        <f t="shared" si="78"/>
        <v>0</v>
      </c>
      <c r="U152" s="13">
        <f t="shared" si="78"/>
        <v>0</v>
      </c>
      <c r="V152" s="7"/>
      <c r="W152" s="97"/>
      <c r="X152" s="7"/>
    </row>
    <row r="153" spans="1:24" ht="15.75" customHeight="1" x14ac:dyDescent="0.15">
      <c r="A153" s="7"/>
      <c r="B153" s="172"/>
      <c r="C153" s="131"/>
      <c r="D153" s="131"/>
      <c r="E153" s="173"/>
      <c r="F153" s="130"/>
      <c r="G153" s="131"/>
      <c r="H153" s="132"/>
      <c r="I153" s="98"/>
      <c r="J153" s="99"/>
      <c r="K153" s="144"/>
      <c r="L153" s="145"/>
      <c r="M153" s="63">
        <v>0</v>
      </c>
      <c r="N153" s="107"/>
      <c r="O153" s="108"/>
      <c r="P153" s="108"/>
      <c r="Q153" s="108"/>
      <c r="R153" s="108"/>
      <c r="S153" s="108"/>
      <c r="T153" s="108"/>
      <c r="U153" s="109"/>
      <c r="V153" s="7"/>
      <c r="W153" s="61"/>
      <c r="X153" s="7"/>
    </row>
    <row r="154" spans="1:24" ht="15.75" customHeight="1" x14ac:dyDescent="0.15">
      <c r="A154" s="7"/>
      <c r="B154" s="151"/>
      <c r="C154" s="134"/>
      <c r="D154" s="134"/>
      <c r="E154" s="152"/>
      <c r="F154" s="133"/>
      <c r="G154" s="134"/>
      <c r="H154" s="135"/>
      <c r="I154" s="84"/>
      <c r="J154" s="85"/>
      <c r="K154" s="136"/>
      <c r="L154" s="137"/>
      <c r="M154" s="62">
        <f>+I154*K154</f>
        <v>0</v>
      </c>
      <c r="N154" s="14">
        <f t="shared" ref="N154:U154" si="79">IF(N153=0,0,ROUNDDOWN(N153*$K154,0))</f>
        <v>0</v>
      </c>
      <c r="O154" s="12">
        <f t="shared" si="79"/>
        <v>0</v>
      </c>
      <c r="P154" s="12">
        <f t="shared" si="79"/>
        <v>0</v>
      </c>
      <c r="Q154" s="12">
        <f t="shared" si="79"/>
        <v>0</v>
      </c>
      <c r="R154" s="12">
        <f t="shared" si="79"/>
        <v>0</v>
      </c>
      <c r="S154" s="12">
        <f t="shared" si="79"/>
        <v>0</v>
      </c>
      <c r="T154" s="12">
        <f t="shared" si="79"/>
        <v>0</v>
      </c>
      <c r="U154" s="13">
        <f t="shared" si="79"/>
        <v>0</v>
      </c>
      <c r="V154" s="7"/>
      <c r="W154" s="97"/>
      <c r="X154" s="7"/>
    </row>
    <row r="155" spans="1:24" ht="15.75" customHeight="1" x14ac:dyDescent="0.15">
      <c r="A155" s="7"/>
      <c r="B155" s="172"/>
      <c r="C155" s="131"/>
      <c r="D155" s="131"/>
      <c r="E155" s="173"/>
      <c r="F155" s="130"/>
      <c r="G155" s="131"/>
      <c r="H155" s="132"/>
      <c r="I155" s="98"/>
      <c r="J155" s="99"/>
      <c r="K155" s="144"/>
      <c r="L155" s="145"/>
      <c r="M155" s="63">
        <v>0</v>
      </c>
      <c r="N155" s="107"/>
      <c r="O155" s="108"/>
      <c r="P155" s="108"/>
      <c r="Q155" s="108"/>
      <c r="R155" s="108"/>
      <c r="S155" s="108"/>
      <c r="T155" s="108"/>
      <c r="U155" s="109"/>
      <c r="V155" s="7"/>
      <c r="W155" s="61"/>
      <c r="X155" s="7"/>
    </row>
    <row r="156" spans="1:24" ht="15.75" customHeight="1" x14ac:dyDescent="0.15">
      <c r="A156" s="7"/>
      <c r="B156" s="151"/>
      <c r="C156" s="134"/>
      <c r="D156" s="134"/>
      <c r="E156" s="152"/>
      <c r="F156" s="133"/>
      <c r="G156" s="134"/>
      <c r="H156" s="135"/>
      <c r="I156" s="84"/>
      <c r="J156" s="85"/>
      <c r="K156" s="136"/>
      <c r="L156" s="137"/>
      <c r="M156" s="62">
        <f>+I156*K156</f>
        <v>0</v>
      </c>
      <c r="N156" s="14">
        <f t="shared" ref="N156:U156" si="80">IF(N155=0,0,ROUNDDOWN(N155*$K156,0))</f>
        <v>0</v>
      </c>
      <c r="O156" s="12">
        <f t="shared" si="80"/>
        <v>0</v>
      </c>
      <c r="P156" s="12">
        <f t="shared" si="80"/>
        <v>0</v>
      </c>
      <c r="Q156" s="12">
        <f t="shared" si="80"/>
        <v>0</v>
      </c>
      <c r="R156" s="12">
        <f t="shared" si="80"/>
        <v>0</v>
      </c>
      <c r="S156" s="12">
        <f t="shared" si="80"/>
        <v>0</v>
      </c>
      <c r="T156" s="12">
        <f t="shared" si="80"/>
        <v>0</v>
      </c>
      <c r="U156" s="13">
        <f t="shared" si="80"/>
        <v>0</v>
      </c>
      <c r="V156" s="7"/>
      <c r="W156" s="97"/>
      <c r="X156" s="7"/>
    </row>
    <row r="157" spans="1:24" ht="15.75" customHeight="1" x14ac:dyDescent="0.15">
      <c r="A157" s="7"/>
      <c r="B157" s="172"/>
      <c r="C157" s="131"/>
      <c r="D157" s="131"/>
      <c r="E157" s="173"/>
      <c r="F157" s="130"/>
      <c r="G157" s="131"/>
      <c r="H157" s="132"/>
      <c r="I157" s="98"/>
      <c r="J157" s="99"/>
      <c r="K157" s="144"/>
      <c r="L157" s="145"/>
      <c r="M157" s="63">
        <v>0</v>
      </c>
      <c r="N157" s="107"/>
      <c r="O157" s="108"/>
      <c r="P157" s="108"/>
      <c r="Q157" s="108"/>
      <c r="R157" s="108"/>
      <c r="S157" s="108"/>
      <c r="T157" s="108"/>
      <c r="U157" s="109"/>
      <c r="V157" s="7"/>
      <c r="W157" s="61"/>
      <c r="X157" s="7"/>
    </row>
    <row r="158" spans="1:24" ht="15.75" customHeight="1" x14ac:dyDescent="0.15">
      <c r="A158" s="7"/>
      <c r="B158" s="151"/>
      <c r="C158" s="134"/>
      <c r="D158" s="134"/>
      <c r="E158" s="152"/>
      <c r="F158" s="133"/>
      <c r="G158" s="134"/>
      <c r="H158" s="135"/>
      <c r="I158" s="84"/>
      <c r="J158" s="85"/>
      <c r="K158" s="136"/>
      <c r="L158" s="137"/>
      <c r="M158" s="62">
        <f>+I158*K158</f>
        <v>0</v>
      </c>
      <c r="N158" s="14">
        <f t="shared" ref="N158:U158" si="81">IF(N157=0,0,ROUNDDOWN(N157*$K158,0))</f>
        <v>0</v>
      </c>
      <c r="O158" s="12">
        <f t="shared" si="81"/>
        <v>0</v>
      </c>
      <c r="P158" s="12">
        <f t="shared" si="81"/>
        <v>0</v>
      </c>
      <c r="Q158" s="12">
        <f t="shared" si="81"/>
        <v>0</v>
      </c>
      <c r="R158" s="12">
        <f t="shared" si="81"/>
        <v>0</v>
      </c>
      <c r="S158" s="12">
        <f t="shared" si="81"/>
        <v>0</v>
      </c>
      <c r="T158" s="12">
        <f t="shared" si="81"/>
        <v>0</v>
      </c>
      <c r="U158" s="13">
        <f t="shared" si="81"/>
        <v>0</v>
      </c>
      <c r="V158" s="7"/>
      <c r="W158" s="97"/>
      <c r="X158" s="7"/>
    </row>
    <row r="159" spans="1:24" ht="15.75" customHeight="1" x14ac:dyDescent="0.15">
      <c r="A159" s="7"/>
      <c r="B159" s="172"/>
      <c r="C159" s="131"/>
      <c r="D159" s="131"/>
      <c r="E159" s="173"/>
      <c r="F159" s="130"/>
      <c r="G159" s="131"/>
      <c r="H159" s="132"/>
      <c r="I159" s="98"/>
      <c r="J159" s="99"/>
      <c r="K159" s="144"/>
      <c r="L159" s="145"/>
      <c r="M159" s="63">
        <v>0</v>
      </c>
      <c r="N159" s="107"/>
      <c r="O159" s="108"/>
      <c r="P159" s="108"/>
      <c r="Q159" s="108"/>
      <c r="R159" s="108"/>
      <c r="S159" s="108"/>
      <c r="T159" s="108"/>
      <c r="U159" s="109"/>
      <c r="V159" s="7"/>
      <c r="W159" s="61"/>
      <c r="X159" s="7"/>
    </row>
    <row r="160" spans="1:24" ht="15.75" customHeight="1" x14ac:dyDescent="0.15">
      <c r="A160" s="7"/>
      <c r="B160" s="151"/>
      <c r="C160" s="134"/>
      <c r="D160" s="134"/>
      <c r="E160" s="152"/>
      <c r="F160" s="133"/>
      <c r="G160" s="134"/>
      <c r="H160" s="135"/>
      <c r="I160" s="84"/>
      <c r="J160" s="85"/>
      <c r="K160" s="136"/>
      <c r="L160" s="137"/>
      <c r="M160" s="62">
        <f>+I160*K160</f>
        <v>0</v>
      </c>
      <c r="N160" s="14">
        <f t="shared" ref="N160:U160" si="82">IF(N159=0,0,ROUNDDOWN(N159*$K160,0))</f>
        <v>0</v>
      </c>
      <c r="O160" s="12">
        <f t="shared" si="82"/>
        <v>0</v>
      </c>
      <c r="P160" s="12">
        <f t="shared" si="82"/>
        <v>0</v>
      </c>
      <c r="Q160" s="12">
        <f t="shared" si="82"/>
        <v>0</v>
      </c>
      <c r="R160" s="12">
        <f t="shared" si="82"/>
        <v>0</v>
      </c>
      <c r="S160" s="12">
        <f t="shared" si="82"/>
        <v>0</v>
      </c>
      <c r="T160" s="12">
        <f t="shared" si="82"/>
        <v>0</v>
      </c>
      <c r="U160" s="13">
        <f t="shared" si="82"/>
        <v>0</v>
      </c>
      <c r="V160" s="7"/>
      <c r="W160" s="97"/>
      <c r="X160" s="7"/>
    </row>
    <row r="161" spans="1:24" ht="15.75" customHeight="1" x14ac:dyDescent="0.15">
      <c r="A161" s="7"/>
      <c r="B161" s="172"/>
      <c r="C161" s="131"/>
      <c r="D161" s="131"/>
      <c r="E161" s="173"/>
      <c r="F161" s="130"/>
      <c r="G161" s="131"/>
      <c r="H161" s="132"/>
      <c r="I161" s="98"/>
      <c r="J161" s="99"/>
      <c r="K161" s="144"/>
      <c r="L161" s="145"/>
      <c r="M161" s="63">
        <v>0</v>
      </c>
      <c r="N161" s="107"/>
      <c r="O161" s="108"/>
      <c r="P161" s="108"/>
      <c r="Q161" s="108"/>
      <c r="R161" s="108"/>
      <c r="S161" s="108"/>
      <c r="T161" s="108"/>
      <c r="U161" s="109"/>
      <c r="V161" s="7"/>
      <c r="W161" s="61"/>
      <c r="X161" s="7"/>
    </row>
    <row r="162" spans="1:24" ht="15.75" customHeight="1" x14ac:dyDescent="0.15">
      <c r="A162" s="7"/>
      <c r="B162" s="151"/>
      <c r="C162" s="134"/>
      <c r="D162" s="134"/>
      <c r="E162" s="152"/>
      <c r="F162" s="133"/>
      <c r="G162" s="134"/>
      <c r="H162" s="135"/>
      <c r="I162" s="84"/>
      <c r="J162" s="85"/>
      <c r="K162" s="136"/>
      <c r="L162" s="137"/>
      <c r="M162" s="62">
        <f>+I162*K162</f>
        <v>0</v>
      </c>
      <c r="N162" s="14">
        <f t="shared" ref="N162:U162" si="83">IF(N161=0,0,ROUNDDOWN(N161*$K162,0))</f>
        <v>0</v>
      </c>
      <c r="O162" s="12">
        <f t="shared" si="83"/>
        <v>0</v>
      </c>
      <c r="P162" s="12">
        <f t="shared" si="83"/>
        <v>0</v>
      </c>
      <c r="Q162" s="12">
        <f t="shared" si="83"/>
        <v>0</v>
      </c>
      <c r="R162" s="12">
        <f t="shared" si="83"/>
        <v>0</v>
      </c>
      <c r="S162" s="12">
        <f t="shared" si="83"/>
        <v>0</v>
      </c>
      <c r="T162" s="12">
        <f t="shared" si="83"/>
        <v>0</v>
      </c>
      <c r="U162" s="13">
        <f t="shared" si="83"/>
        <v>0</v>
      </c>
      <c r="V162" s="7"/>
      <c r="W162" s="97"/>
      <c r="X162" s="7"/>
    </row>
    <row r="163" spans="1:24" ht="15.75" customHeight="1" x14ac:dyDescent="0.15">
      <c r="A163" s="7"/>
      <c r="B163" s="172"/>
      <c r="C163" s="131"/>
      <c r="D163" s="131"/>
      <c r="E163" s="173"/>
      <c r="F163" s="130"/>
      <c r="G163" s="131"/>
      <c r="H163" s="132"/>
      <c r="I163" s="98"/>
      <c r="J163" s="99"/>
      <c r="K163" s="144"/>
      <c r="L163" s="145"/>
      <c r="M163" s="63">
        <v>0</v>
      </c>
      <c r="N163" s="107"/>
      <c r="O163" s="108"/>
      <c r="P163" s="108"/>
      <c r="Q163" s="108"/>
      <c r="R163" s="108"/>
      <c r="S163" s="108"/>
      <c r="T163" s="108"/>
      <c r="U163" s="109"/>
      <c r="V163" s="7"/>
      <c r="W163" s="61"/>
      <c r="X163" s="7"/>
    </row>
    <row r="164" spans="1:24" ht="15.75" customHeight="1" x14ac:dyDescent="0.15">
      <c r="A164" s="7"/>
      <c r="B164" s="151"/>
      <c r="C164" s="134"/>
      <c r="D164" s="134"/>
      <c r="E164" s="152"/>
      <c r="F164" s="133"/>
      <c r="G164" s="134"/>
      <c r="H164" s="135"/>
      <c r="I164" s="84"/>
      <c r="J164" s="85"/>
      <c r="K164" s="136"/>
      <c r="L164" s="137"/>
      <c r="M164" s="62">
        <f>+I164*K164</f>
        <v>0</v>
      </c>
      <c r="N164" s="14">
        <f t="shared" ref="N164:U164" si="84">IF(N163=0,0,ROUNDDOWN(N163*$K164,0))</f>
        <v>0</v>
      </c>
      <c r="O164" s="12">
        <f t="shared" si="84"/>
        <v>0</v>
      </c>
      <c r="P164" s="12">
        <f t="shared" si="84"/>
        <v>0</v>
      </c>
      <c r="Q164" s="12">
        <f t="shared" si="84"/>
        <v>0</v>
      </c>
      <c r="R164" s="12">
        <f t="shared" si="84"/>
        <v>0</v>
      </c>
      <c r="S164" s="12">
        <f t="shared" si="84"/>
        <v>0</v>
      </c>
      <c r="T164" s="12">
        <f t="shared" si="84"/>
        <v>0</v>
      </c>
      <c r="U164" s="13">
        <f t="shared" si="84"/>
        <v>0</v>
      </c>
      <c r="V164" s="7"/>
      <c r="W164" s="97"/>
      <c r="X164" s="7"/>
    </row>
    <row r="165" spans="1:24" ht="15.75" customHeight="1" x14ac:dyDescent="0.15">
      <c r="A165" s="7"/>
      <c r="B165" s="172"/>
      <c r="C165" s="131"/>
      <c r="D165" s="131"/>
      <c r="E165" s="173"/>
      <c r="F165" s="130"/>
      <c r="G165" s="131"/>
      <c r="H165" s="132"/>
      <c r="I165" s="98"/>
      <c r="J165" s="99"/>
      <c r="K165" s="144"/>
      <c r="L165" s="145"/>
      <c r="M165" s="63">
        <v>0</v>
      </c>
      <c r="N165" s="107"/>
      <c r="O165" s="108"/>
      <c r="P165" s="108"/>
      <c r="Q165" s="108"/>
      <c r="R165" s="108"/>
      <c r="S165" s="108"/>
      <c r="T165" s="108"/>
      <c r="U165" s="109"/>
      <c r="V165" s="7"/>
      <c r="W165" s="61"/>
      <c r="X165" s="7"/>
    </row>
    <row r="166" spans="1:24" ht="15.75" customHeight="1" x14ac:dyDescent="0.15">
      <c r="A166" s="7"/>
      <c r="B166" s="151"/>
      <c r="C166" s="134"/>
      <c r="D166" s="134"/>
      <c r="E166" s="152"/>
      <c r="F166" s="133"/>
      <c r="G166" s="134"/>
      <c r="H166" s="135"/>
      <c r="I166" s="84"/>
      <c r="J166" s="85"/>
      <c r="K166" s="136"/>
      <c r="L166" s="137"/>
      <c r="M166" s="62">
        <f>+I166*K166</f>
        <v>0</v>
      </c>
      <c r="N166" s="14">
        <f t="shared" ref="N166:U166" si="85">IF(N165=0,0,ROUNDDOWN(N165*$K166,0))</f>
        <v>0</v>
      </c>
      <c r="O166" s="12">
        <f t="shared" si="85"/>
        <v>0</v>
      </c>
      <c r="P166" s="12">
        <f t="shared" si="85"/>
        <v>0</v>
      </c>
      <c r="Q166" s="12">
        <f t="shared" si="85"/>
        <v>0</v>
      </c>
      <c r="R166" s="12">
        <f t="shared" si="85"/>
        <v>0</v>
      </c>
      <c r="S166" s="12">
        <f t="shared" si="85"/>
        <v>0</v>
      </c>
      <c r="T166" s="12">
        <f t="shared" si="85"/>
        <v>0</v>
      </c>
      <c r="U166" s="13">
        <f t="shared" si="85"/>
        <v>0</v>
      </c>
      <c r="V166" s="7"/>
      <c r="W166" s="97"/>
      <c r="X166" s="7"/>
    </row>
    <row r="167" spans="1:24" ht="15.75" customHeight="1" x14ac:dyDescent="0.15">
      <c r="A167" s="7"/>
      <c r="B167" s="172"/>
      <c r="C167" s="131"/>
      <c r="D167" s="131"/>
      <c r="E167" s="173"/>
      <c r="F167" s="130"/>
      <c r="G167" s="131"/>
      <c r="H167" s="132"/>
      <c r="I167" s="98"/>
      <c r="J167" s="99"/>
      <c r="K167" s="144"/>
      <c r="L167" s="145"/>
      <c r="M167" s="63">
        <v>0</v>
      </c>
      <c r="N167" s="107"/>
      <c r="O167" s="108"/>
      <c r="P167" s="108"/>
      <c r="Q167" s="108"/>
      <c r="R167" s="108"/>
      <c r="S167" s="108"/>
      <c r="T167" s="108"/>
      <c r="U167" s="109"/>
      <c r="V167" s="7"/>
      <c r="W167" s="61"/>
      <c r="X167" s="7"/>
    </row>
    <row r="168" spans="1:24" ht="15.75" customHeight="1" x14ac:dyDescent="0.15">
      <c r="A168" s="7"/>
      <c r="B168" s="151"/>
      <c r="C168" s="134"/>
      <c r="D168" s="134"/>
      <c r="E168" s="152"/>
      <c r="F168" s="133"/>
      <c r="G168" s="134"/>
      <c r="H168" s="135"/>
      <c r="I168" s="84"/>
      <c r="J168" s="85"/>
      <c r="K168" s="136"/>
      <c r="L168" s="137"/>
      <c r="M168" s="62">
        <f>+I168*K168</f>
        <v>0</v>
      </c>
      <c r="N168" s="14">
        <f t="shared" ref="N168:U168" si="86">IF(N167=0,0,ROUNDDOWN(N167*$K168,0))</f>
        <v>0</v>
      </c>
      <c r="O168" s="12">
        <f t="shared" si="86"/>
        <v>0</v>
      </c>
      <c r="P168" s="12">
        <f t="shared" si="86"/>
        <v>0</v>
      </c>
      <c r="Q168" s="12">
        <f t="shared" si="86"/>
        <v>0</v>
      </c>
      <c r="R168" s="12">
        <f t="shared" si="86"/>
        <v>0</v>
      </c>
      <c r="S168" s="12">
        <f t="shared" si="86"/>
        <v>0</v>
      </c>
      <c r="T168" s="12">
        <f t="shared" si="86"/>
        <v>0</v>
      </c>
      <c r="U168" s="13">
        <f t="shared" si="86"/>
        <v>0</v>
      </c>
      <c r="V168" s="7"/>
      <c r="W168" s="97"/>
      <c r="X168" s="7"/>
    </row>
    <row r="169" spans="1:24" ht="15.75" customHeight="1" x14ac:dyDescent="0.15">
      <c r="A169" s="7"/>
      <c r="B169" s="172"/>
      <c r="C169" s="131"/>
      <c r="D169" s="131"/>
      <c r="E169" s="173"/>
      <c r="F169" s="130"/>
      <c r="G169" s="131"/>
      <c r="H169" s="132"/>
      <c r="I169" s="98"/>
      <c r="J169" s="99"/>
      <c r="K169" s="144"/>
      <c r="L169" s="145"/>
      <c r="M169" s="63">
        <v>0</v>
      </c>
      <c r="N169" s="107"/>
      <c r="O169" s="108"/>
      <c r="P169" s="108"/>
      <c r="Q169" s="108"/>
      <c r="R169" s="108"/>
      <c r="S169" s="108"/>
      <c r="T169" s="108"/>
      <c r="U169" s="109"/>
      <c r="V169" s="7"/>
      <c r="W169" s="61"/>
      <c r="X169" s="7"/>
    </row>
    <row r="170" spans="1:24" ht="15.75" customHeight="1" x14ac:dyDescent="0.15">
      <c r="A170" s="7"/>
      <c r="B170" s="151"/>
      <c r="C170" s="134"/>
      <c r="D170" s="134"/>
      <c r="E170" s="152"/>
      <c r="F170" s="133"/>
      <c r="G170" s="134"/>
      <c r="H170" s="135"/>
      <c r="I170" s="84"/>
      <c r="J170" s="85"/>
      <c r="K170" s="136"/>
      <c r="L170" s="137"/>
      <c r="M170" s="62">
        <f>+I170*K170</f>
        <v>0</v>
      </c>
      <c r="N170" s="14">
        <f t="shared" ref="N170:U170" si="87">IF(N169=0,0,ROUNDDOWN(N169*$K170,0))</f>
        <v>0</v>
      </c>
      <c r="O170" s="12">
        <f t="shared" si="87"/>
        <v>0</v>
      </c>
      <c r="P170" s="12">
        <f t="shared" si="87"/>
        <v>0</v>
      </c>
      <c r="Q170" s="12">
        <f t="shared" si="87"/>
        <v>0</v>
      </c>
      <c r="R170" s="12">
        <f t="shared" si="87"/>
        <v>0</v>
      </c>
      <c r="S170" s="12">
        <f t="shared" si="87"/>
        <v>0</v>
      </c>
      <c r="T170" s="12">
        <f t="shared" si="87"/>
        <v>0</v>
      </c>
      <c r="U170" s="13">
        <f t="shared" si="87"/>
        <v>0</v>
      </c>
      <c r="V170" s="7"/>
      <c r="W170" s="97"/>
      <c r="X170" s="7"/>
    </row>
    <row r="171" spans="1:24" ht="15.75" customHeight="1" x14ac:dyDescent="0.15">
      <c r="A171" s="7"/>
      <c r="B171" s="172"/>
      <c r="C171" s="131"/>
      <c r="D171" s="131"/>
      <c r="E171" s="173"/>
      <c r="F171" s="130"/>
      <c r="G171" s="131"/>
      <c r="H171" s="132"/>
      <c r="I171" s="98"/>
      <c r="J171" s="99"/>
      <c r="K171" s="144"/>
      <c r="L171" s="145"/>
      <c r="M171" s="63">
        <v>0</v>
      </c>
      <c r="N171" s="107"/>
      <c r="O171" s="108"/>
      <c r="P171" s="108"/>
      <c r="Q171" s="108"/>
      <c r="R171" s="108"/>
      <c r="S171" s="108"/>
      <c r="T171" s="108"/>
      <c r="U171" s="109"/>
      <c r="V171" s="7"/>
      <c r="W171" s="61"/>
      <c r="X171" s="7"/>
    </row>
    <row r="172" spans="1:24" ht="15.75" customHeight="1" x14ac:dyDescent="0.15">
      <c r="A172" s="7"/>
      <c r="B172" s="151"/>
      <c r="C172" s="134"/>
      <c r="D172" s="134"/>
      <c r="E172" s="152"/>
      <c r="F172" s="133"/>
      <c r="G172" s="134"/>
      <c r="H172" s="135"/>
      <c r="I172" s="84"/>
      <c r="J172" s="85"/>
      <c r="K172" s="136"/>
      <c r="L172" s="137"/>
      <c r="M172" s="62">
        <f>+I172*K172</f>
        <v>0</v>
      </c>
      <c r="N172" s="14">
        <f t="shared" ref="N172:U172" si="88">IF(N171=0,0,ROUNDDOWN(N171*$K172,0))</f>
        <v>0</v>
      </c>
      <c r="O172" s="12">
        <f t="shared" si="88"/>
        <v>0</v>
      </c>
      <c r="P172" s="12">
        <f t="shared" si="88"/>
        <v>0</v>
      </c>
      <c r="Q172" s="12">
        <f t="shared" si="88"/>
        <v>0</v>
      </c>
      <c r="R172" s="12">
        <f t="shared" si="88"/>
        <v>0</v>
      </c>
      <c r="S172" s="12">
        <f t="shared" si="88"/>
        <v>0</v>
      </c>
      <c r="T172" s="12">
        <f t="shared" si="88"/>
        <v>0</v>
      </c>
      <c r="U172" s="13">
        <f t="shared" si="88"/>
        <v>0</v>
      </c>
      <c r="V172" s="7"/>
      <c r="W172" s="97"/>
      <c r="X172" s="7"/>
    </row>
    <row r="173" spans="1:24" ht="15.75" customHeight="1" x14ac:dyDescent="0.15">
      <c r="A173" s="7"/>
      <c r="B173" s="172"/>
      <c r="C173" s="131"/>
      <c r="D173" s="131"/>
      <c r="E173" s="173"/>
      <c r="F173" s="130"/>
      <c r="G173" s="131"/>
      <c r="H173" s="132"/>
      <c r="I173" s="98"/>
      <c r="J173" s="99"/>
      <c r="K173" s="144"/>
      <c r="L173" s="145"/>
      <c r="M173" s="63">
        <v>0</v>
      </c>
      <c r="N173" s="107"/>
      <c r="O173" s="108"/>
      <c r="P173" s="108"/>
      <c r="Q173" s="108"/>
      <c r="R173" s="108"/>
      <c r="S173" s="108"/>
      <c r="T173" s="108"/>
      <c r="U173" s="109"/>
      <c r="V173" s="7"/>
      <c r="W173" s="61"/>
      <c r="X173" s="7"/>
    </row>
    <row r="174" spans="1:24" ht="15.75" customHeight="1" x14ac:dyDescent="0.15">
      <c r="A174" s="7"/>
      <c r="B174" s="151"/>
      <c r="C174" s="134"/>
      <c r="D174" s="134"/>
      <c r="E174" s="152"/>
      <c r="F174" s="133"/>
      <c r="G174" s="134"/>
      <c r="H174" s="135"/>
      <c r="I174" s="84"/>
      <c r="J174" s="85"/>
      <c r="K174" s="136"/>
      <c r="L174" s="137"/>
      <c r="M174" s="62">
        <f>+I174*K174</f>
        <v>0</v>
      </c>
      <c r="N174" s="14">
        <f t="shared" ref="N174:U174" si="89">IF(N173=0,0,ROUNDDOWN(N173*$K174,0))</f>
        <v>0</v>
      </c>
      <c r="O174" s="12">
        <f t="shared" si="89"/>
        <v>0</v>
      </c>
      <c r="P174" s="12">
        <f t="shared" si="89"/>
        <v>0</v>
      </c>
      <c r="Q174" s="12">
        <f t="shared" si="89"/>
        <v>0</v>
      </c>
      <c r="R174" s="12">
        <f t="shared" si="89"/>
        <v>0</v>
      </c>
      <c r="S174" s="12">
        <f t="shared" si="89"/>
        <v>0</v>
      </c>
      <c r="T174" s="12">
        <f t="shared" si="89"/>
        <v>0</v>
      </c>
      <c r="U174" s="13">
        <f t="shared" si="89"/>
        <v>0</v>
      </c>
      <c r="V174" s="7"/>
      <c r="W174" s="97"/>
      <c r="X174" s="7"/>
    </row>
    <row r="175" spans="1:24" ht="15.75" customHeight="1" x14ac:dyDescent="0.15">
      <c r="A175" s="7"/>
      <c r="B175" s="172"/>
      <c r="C175" s="131"/>
      <c r="D175" s="131"/>
      <c r="E175" s="173"/>
      <c r="F175" s="130"/>
      <c r="G175" s="131"/>
      <c r="H175" s="132"/>
      <c r="I175" s="98"/>
      <c r="J175" s="99"/>
      <c r="K175" s="144"/>
      <c r="L175" s="145"/>
      <c r="M175" s="63">
        <v>0</v>
      </c>
      <c r="N175" s="107"/>
      <c r="O175" s="108"/>
      <c r="P175" s="108"/>
      <c r="Q175" s="108"/>
      <c r="R175" s="108"/>
      <c r="S175" s="108"/>
      <c r="T175" s="108"/>
      <c r="U175" s="109"/>
      <c r="V175" s="7"/>
      <c r="W175" s="61"/>
      <c r="X175" s="7"/>
    </row>
    <row r="176" spans="1:24" ht="15.75" customHeight="1" x14ac:dyDescent="0.15">
      <c r="A176" s="7"/>
      <c r="B176" s="151"/>
      <c r="C176" s="134"/>
      <c r="D176" s="134"/>
      <c r="E176" s="152"/>
      <c r="F176" s="133"/>
      <c r="G176" s="134"/>
      <c r="H176" s="135"/>
      <c r="I176" s="84"/>
      <c r="J176" s="85"/>
      <c r="K176" s="136"/>
      <c r="L176" s="137"/>
      <c r="M176" s="62">
        <f>+I176*K176</f>
        <v>0</v>
      </c>
      <c r="N176" s="14">
        <f t="shared" ref="N176:U176" si="90">IF(N175=0,0,ROUNDDOWN(N175*$K176,0))</f>
        <v>0</v>
      </c>
      <c r="O176" s="12">
        <f t="shared" si="90"/>
        <v>0</v>
      </c>
      <c r="P176" s="12">
        <f t="shared" si="90"/>
        <v>0</v>
      </c>
      <c r="Q176" s="12">
        <f t="shared" si="90"/>
        <v>0</v>
      </c>
      <c r="R176" s="12">
        <f t="shared" si="90"/>
        <v>0</v>
      </c>
      <c r="S176" s="12">
        <f t="shared" si="90"/>
        <v>0</v>
      </c>
      <c r="T176" s="12">
        <f t="shared" si="90"/>
        <v>0</v>
      </c>
      <c r="U176" s="13">
        <f t="shared" si="90"/>
        <v>0</v>
      </c>
      <c r="V176" s="7"/>
      <c r="W176" s="97"/>
      <c r="X176" s="7"/>
    </row>
    <row r="177" spans="1:24" ht="15.75" customHeight="1" x14ac:dyDescent="0.15">
      <c r="A177" s="7"/>
      <c r="B177" s="172"/>
      <c r="C177" s="131"/>
      <c r="D177" s="131"/>
      <c r="E177" s="173"/>
      <c r="F177" s="130"/>
      <c r="G177" s="131"/>
      <c r="H177" s="132"/>
      <c r="I177" s="98"/>
      <c r="J177" s="99"/>
      <c r="K177" s="144"/>
      <c r="L177" s="145"/>
      <c r="M177" s="63">
        <v>0</v>
      </c>
      <c r="N177" s="107"/>
      <c r="O177" s="108"/>
      <c r="P177" s="108"/>
      <c r="Q177" s="108"/>
      <c r="R177" s="108"/>
      <c r="S177" s="108"/>
      <c r="T177" s="108"/>
      <c r="U177" s="109"/>
      <c r="V177" s="7"/>
      <c r="W177" s="61"/>
      <c r="X177" s="7"/>
    </row>
    <row r="178" spans="1:24" ht="15.75" customHeight="1" x14ac:dyDescent="0.15">
      <c r="A178" s="7"/>
      <c r="B178" s="151"/>
      <c r="C178" s="134"/>
      <c r="D178" s="134"/>
      <c r="E178" s="152"/>
      <c r="F178" s="133"/>
      <c r="G178" s="134"/>
      <c r="H178" s="135"/>
      <c r="I178" s="84"/>
      <c r="J178" s="85"/>
      <c r="K178" s="136"/>
      <c r="L178" s="137"/>
      <c r="M178" s="62">
        <f>+I178*K178</f>
        <v>0</v>
      </c>
      <c r="N178" s="14">
        <f t="shared" ref="N178:U178" si="91">IF(N177=0,0,ROUNDDOWN(N177*$K178,0))</f>
        <v>0</v>
      </c>
      <c r="O178" s="12">
        <f t="shared" si="91"/>
        <v>0</v>
      </c>
      <c r="P178" s="12">
        <f t="shared" si="91"/>
        <v>0</v>
      </c>
      <c r="Q178" s="12">
        <f t="shared" si="91"/>
        <v>0</v>
      </c>
      <c r="R178" s="12">
        <f t="shared" si="91"/>
        <v>0</v>
      </c>
      <c r="S178" s="12">
        <f t="shared" si="91"/>
        <v>0</v>
      </c>
      <c r="T178" s="12">
        <f t="shared" si="91"/>
        <v>0</v>
      </c>
      <c r="U178" s="13">
        <f t="shared" si="91"/>
        <v>0</v>
      </c>
      <c r="V178" s="7"/>
      <c r="W178" s="97"/>
      <c r="X178" s="7"/>
    </row>
    <row r="179" spans="1:24" ht="15.75" customHeight="1" x14ac:dyDescent="0.15">
      <c r="A179" s="7"/>
      <c r="B179" s="172"/>
      <c r="C179" s="131"/>
      <c r="D179" s="131"/>
      <c r="E179" s="173"/>
      <c r="F179" s="130"/>
      <c r="G179" s="131"/>
      <c r="H179" s="132"/>
      <c r="I179" s="98"/>
      <c r="J179" s="99"/>
      <c r="K179" s="144"/>
      <c r="L179" s="145"/>
      <c r="M179" s="63">
        <v>0</v>
      </c>
      <c r="N179" s="107"/>
      <c r="O179" s="108"/>
      <c r="P179" s="108"/>
      <c r="Q179" s="108"/>
      <c r="R179" s="108"/>
      <c r="S179" s="108"/>
      <c r="T179" s="108"/>
      <c r="U179" s="109"/>
      <c r="V179" s="7"/>
      <c r="W179" s="61"/>
      <c r="X179" s="7"/>
    </row>
    <row r="180" spans="1:24" ht="15.75" customHeight="1" x14ac:dyDescent="0.15">
      <c r="A180" s="7"/>
      <c r="B180" s="151"/>
      <c r="C180" s="134"/>
      <c r="D180" s="134"/>
      <c r="E180" s="152"/>
      <c r="F180" s="133"/>
      <c r="G180" s="134"/>
      <c r="H180" s="135"/>
      <c r="I180" s="84"/>
      <c r="J180" s="85"/>
      <c r="K180" s="136"/>
      <c r="L180" s="137"/>
      <c r="M180" s="62">
        <f>+I180*K180</f>
        <v>0</v>
      </c>
      <c r="N180" s="14">
        <f t="shared" ref="N180:U180" si="92">IF(N179=0,0,ROUNDDOWN(N179*$K180,0))</f>
        <v>0</v>
      </c>
      <c r="O180" s="12">
        <f t="shared" si="92"/>
        <v>0</v>
      </c>
      <c r="P180" s="12">
        <f t="shared" si="92"/>
        <v>0</v>
      </c>
      <c r="Q180" s="12">
        <f t="shared" si="92"/>
        <v>0</v>
      </c>
      <c r="R180" s="12">
        <f t="shared" si="92"/>
        <v>0</v>
      </c>
      <c r="S180" s="12">
        <f t="shared" si="92"/>
        <v>0</v>
      </c>
      <c r="T180" s="12">
        <f t="shared" si="92"/>
        <v>0</v>
      </c>
      <c r="U180" s="13">
        <f t="shared" si="92"/>
        <v>0</v>
      </c>
      <c r="V180" s="7"/>
      <c r="W180" s="97"/>
      <c r="X180" s="7"/>
    </row>
    <row r="181" spans="1:24" ht="15.75" customHeight="1" x14ac:dyDescent="0.15">
      <c r="A181" s="7"/>
      <c r="B181" s="172"/>
      <c r="C181" s="131"/>
      <c r="D181" s="131"/>
      <c r="E181" s="173"/>
      <c r="F181" s="130"/>
      <c r="G181" s="131"/>
      <c r="H181" s="132"/>
      <c r="I181" s="98"/>
      <c r="J181" s="99"/>
      <c r="K181" s="144"/>
      <c r="L181" s="145"/>
      <c r="M181" s="63">
        <v>0</v>
      </c>
      <c r="N181" s="107"/>
      <c r="O181" s="108"/>
      <c r="P181" s="108"/>
      <c r="Q181" s="108"/>
      <c r="R181" s="108"/>
      <c r="S181" s="108"/>
      <c r="T181" s="108"/>
      <c r="U181" s="109"/>
      <c r="V181" s="7"/>
      <c r="W181" s="61"/>
      <c r="X181" s="7"/>
    </row>
    <row r="182" spans="1:24" ht="15.75" customHeight="1" x14ac:dyDescent="0.15">
      <c r="A182" s="7"/>
      <c r="B182" s="151"/>
      <c r="C182" s="134"/>
      <c r="D182" s="134"/>
      <c r="E182" s="152"/>
      <c r="F182" s="133"/>
      <c r="G182" s="134"/>
      <c r="H182" s="135"/>
      <c r="I182" s="84"/>
      <c r="J182" s="85"/>
      <c r="K182" s="136"/>
      <c r="L182" s="137"/>
      <c r="M182" s="62">
        <f>+I182*K182</f>
        <v>0</v>
      </c>
      <c r="N182" s="14">
        <f t="shared" ref="N182:U182" si="93">IF(N181=0,0,ROUNDDOWN(N181*$K182,0))</f>
        <v>0</v>
      </c>
      <c r="O182" s="12">
        <f t="shared" si="93"/>
        <v>0</v>
      </c>
      <c r="P182" s="12">
        <f t="shared" si="93"/>
        <v>0</v>
      </c>
      <c r="Q182" s="12">
        <f t="shared" si="93"/>
        <v>0</v>
      </c>
      <c r="R182" s="12">
        <f t="shared" si="93"/>
        <v>0</v>
      </c>
      <c r="S182" s="12">
        <f t="shared" si="93"/>
        <v>0</v>
      </c>
      <c r="T182" s="12">
        <f t="shared" si="93"/>
        <v>0</v>
      </c>
      <c r="U182" s="13">
        <f t="shared" si="93"/>
        <v>0</v>
      </c>
      <c r="V182" s="7"/>
      <c r="W182" s="97"/>
      <c r="X182" s="7"/>
    </row>
    <row r="183" spans="1:24" ht="15.75" customHeight="1" x14ac:dyDescent="0.15">
      <c r="A183" s="7"/>
      <c r="B183" s="172"/>
      <c r="C183" s="131"/>
      <c r="D183" s="131"/>
      <c r="E183" s="173"/>
      <c r="F183" s="130"/>
      <c r="G183" s="131"/>
      <c r="H183" s="132"/>
      <c r="I183" s="98"/>
      <c r="J183" s="99"/>
      <c r="K183" s="144"/>
      <c r="L183" s="145"/>
      <c r="M183" s="63">
        <v>0</v>
      </c>
      <c r="N183" s="107"/>
      <c r="O183" s="108"/>
      <c r="P183" s="108"/>
      <c r="Q183" s="108"/>
      <c r="R183" s="108"/>
      <c r="S183" s="108"/>
      <c r="T183" s="108"/>
      <c r="U183" s="109"/>
      <c r="V183" s="7"/>
      <c r="W183" s="61"/>
      <c r="X183" s="7"/>
    </row>
    <row r="184" spans="1:24" ht="15.75" customHeight="1" x14ac:dyDescent="0.15">
      <c r="A184" s="7"/>
      <c r="B184" s="151"/>
      <c r="C184" s="134"/>
      <c r="D184" s="134"/>
      <c r="E184" s="152"/>
      <c r="F184" s="133"/>
      <c r="G184" s="134"/>
      <c r="H184" s="135"/>
      <c r="I184" s="84"/>
      <c r="J184" s="85"/>
      <c r="K184" s="136"/>
      <c r="L184" s="137"/>
      <c r="M184" s="62">
        <f>+I184*K184</f>
        <v>0</v>
      </c>
      <c r="N184" s="14">
        <f t="shared" ref="N184:U184" si="94">IF(N183=0,0,ROUNDDOWN(N183*$K184,0))</f>
        <v>0</v>
      </c>
      <c r="O184" s="12">
        <f t="shared" si="94"/>
        <v>0</v>
      </c>
      <c r="P184" s="12">
        <f t="shared" si="94"/>
        <v>0</v>
      </c>
      <c r="Q184" s="12">
        <f t="shared" si="94"/>
        <v>0</v>
      </c>
      <c r="R184" s="12">
        <f t="shared" si="94"/>
        <v>0</v>
      </c>
      <c r="S184" s="12">
        <f t="shared" si="94"/>
        <v>0</v>
      </c>
      <c r="T184" s="12">
        <f t="shared" si="94"/>
        <v>0</v>
      </c>
      <c r="U184" s="13">
        <f t="shared" si="94"/>
        <v>0</v>
      </c>
      <c r="V184" s="7"/>
      <c r="W184" s="97"/>
      <c r="X184" s="7"/>
    </row>
    <row r="185" spans="1:24" ht="15.75" customHeight="1" x14ac:dyDescent="0.15">
      <c r="A185" s="7"/>
      <c r="B185" s="172"/>
      <c r="C185" s="131"/>
      <c r="D185" s="131"/>
      <c r="E185" s="173"/>
      <c r="F185" s="130"/>
      <c r="G185" s="131"/>
      <c r="H185" s="132"/>
      <c r="I185" s="98"/>
      <c r="J185" s="99"/>
      <c r="K185" s="144"/>
      <c r="L185" s="145"/>
      <c r="M185" s="63">
        <v>0</v>
      </c>
      <c r="N185" s="107"/>
      <c r="O185" s="108"/>
      <c r="P185" s="108"/>
      <c r="Q185" s="108"/>
      <c r="R185" s="108"/>
      <c r="S185" s="108"/>
      <c r="T185" s="108"/>
      <c r="U185" s="109"/>
      <c r="V185" s="7"/>
      <c r="W185" s="61"/>
      <c r="X185" s="7"/>
    </row>
    <row r="186" spans="1:24" ht="15.75" customHeight="1" x14ac:dyDescent="0.15">
      <c r="A186" s="7"/>
      <c r="B186" s="151"/>
      <c r="C186" s="134"/>
      <c r="D186" s="134"/>
      <c r="E186" s="152"/>
      <c r="F186" s="133"/>
      <c r="G186" s="134"/>
      <c r="H186" s="135"/>
      <c r="I186" s="84"/>
      <c r="J186" s="85"/>
      <c r="K186" s="136"/>
      <c r="L186" s="137"/>
      <c r="M186" s="62">
        <f>+I186*K186</f>
        <v>0</v>
      </c>
      <c r="N186" s="14">
        <f t="shared" ref="N186:U186" si="95">IF(N185=0,0,ROUNDDOWN(N185*$K186,0))</f>
        <v>0</v>
      </c>
      <c r="O186" s="12">
        <f t="shared" si="95"/>
        <v>0</v>
      </c>
      <c r="P186" s="12">
        <f t="shared" si="95"/>
        <v>0</v>
      </c>
      <c r="Q186" s="12">
        <f t="shared" si="95"/>
        <v>0</v>
      </c>
      <c r="R186" s="12">
        <f t="shared" si="95"/>
        <v>0</v>
      </c>
      <c r="S186" s="12">
        <f t="shared" si="95"/>
        <v>0</v>
      </c>
      <c r="T186" s="12">
        <f t="shared" si="95"/>
        <v>0</v>
      </c>
      <c r="U186" s="13">
        <f t="shared" si="95"/>
        <v>0</v>
      </c>
      <c r="V186" s="7"/>
      <c r="W186" s="97"/>
      <c r="X186" s="7"/>
    </row>
    <row r="187" spans="1:24" ht="15.75" customHeight="1" x14ac:dyDescent="0.15">
      <c r="A187" s="7"/>
      <c r="B187" s="172"/>
      <c r="C187" s="131"/>
      <c r="D187" s="131"/>
      <c r="E187" s="173"/>
      <c r="F187" s="130"/>
      <c r="G187" s="131"/>
      <c r="H187" s="132"/>
      <c r="I187" s="98"/>
      <c r="J187" s="99"/>
      <c r="K187" s="144"/>
      <c r="L187" s="145"/>
      <c r="M187" s="63">
        <v>0</v>
      </c>
      <c r="N187" s="107"/>
      <c r="O187" s="108"/>
      <c r="P187" s="108"/>
      <c r="Q187" s="108"/>
      <c r="R187" s="108"/>
      <c r="S187" s="108"/>
      <c r="T187" s="108"/>
      <c r="U187" s="109"/>
      <c r="V187" s="7"/>
      <c r="W187" s="61"/>
      <c r="X187" s="7"/>
    </row>
    <row r="188" spans="1:24" ht="15.75" customHeight="1" x14ac:dyDescent="0.15">
      <c r="A188" s="7"/>
      <c r="B188" s="151"/>
      <c r="C188" s="134"/>
      <c r="D188" s="134"/>
      <c r="E188" s="152"/>
      <c r="F188" s="133"/>
      <c r="G188" s="134"/>
      <c r="H188" s="135"/>
      <c r="I188" s="84"/>
      <c r="J188" s="85"/>
      <c r="K188" s="136"/>
      <c r="L188" s="137"/>
      <c r="M188" s="62">
        <f>+I188*K188</f>
        <v>0</v>
      </c>
      <c r="N188" s="14">
        <f t="shared" ref="N188:U188" si="96">IF(N187=0,0,ROUNDDOWN(N187*$K188,0))</f>
        <v>0</v>
      </c>
      <c r="O188" s="12">
        <f t="shared" si="96"/>
        <v>0</v>
      </c>
      <c r="P188" s="12">
        <f t="shared" si="96"/>
        <v>0</v>
      </c>
      <c r="Q188" s="12">
        <f t="shared" si="96"/>
        <v>0</v>
      </c>
      <c r="R188" s="12">
        <f t="shared" si="96"/>
        <v>0</v>
      </c>
      <c r="S188" s="12">
        <f t="shared" si="96"/>
        <v>0</v>
      </c>
      <c r="T188" s="12">
        <f t="shared" si="96"/>
        <v>0</v>
      </c>
      <c r="U188" s="13">
        <f t="shared" si="96"/>
        <v>0</v>
      </c>
      <c r="V188" s="7"/>
      <c r="W188" s="97"/>
      <c r="X188" s="7"/>
    </row>
    <row r="189" spans="1:24" ht="15.75" customHeight="1" x14ac:dyDescent="0.15">
      <c r="A189" s="7"/>
      <c r="B189" s="172"/>
      <c r="C189" s="131"/>
      <c r="D189" s="131"/>
      <c r="E189" s="173"/>
      <c r="F189" s="130"/>
      <c r="G189" s="131"/>
      <c r="H189" s="132"/>
      <c r="I189" s="98"/>
      <c r="J189" s="99"/>
      <c r="K189" s="144"/>
      <c r="L189" s="145"/>
      <c r="M189" s="63">
        <v>0</v>
      </c>
      <c r="N189" s="107"/>
      <c r="O189" s="108"/>
      <c r="P189" s="108"/>
      <c r="Q189" s="108"/>
      <c r="R189" s="108"/>
      <c r="S189" s="108"/>
      <c r="T189" s="108"/>
      <c r="U189" s="109"/>
      <c r="V189" s="7"/>
      <c r="W189" s="61"/>
      <c r="X189" s="7"/>
    </row>
    <row r="190" spans="1:24" ht="15.75" customHeight="1" x14ac:dyDescent="0.15">
      <c r="A190" s="7"/>
      <c r="B190" s="151"/>
      <c r="C190" s="134"/>
      <c r="D190" s="134"/>
      <c r="E190" s="152"/>
      <c r="F190" s="133"/>
      <c r="G190" s="134"/>
      <c r="H190" s="135"/>
      <c r="I190" s="84"/>
      <c r="J190" s="85"/>
      <c r="K190" s="136"/>
      <c r="L190" s="137"/>
      <c r="M190" s="62">
        <f>+I190*K190</f>
        <v>0</v>
      </c>
      <c r="N190" s="14">
        <f t="shared" ref="N190:U190" si="97">IF(N189=0,0,ROUNDDOWN(N189*$K190,0))</f>
        <v>0</v>
      </c>
      <c r="O190" s="12">
        <f t="shared" si="97"/>
        <v>0</v>
      </c>
      <c r="P190" s="12">
        <f t="shared" si="97"/>
        <v>0</v>
      </c>
      <c r="Q190" s="12">
        <f t="shared" si="97"/>
        <v>0</v>
      </c>
      <c r="R190" s="12">
        <f t="shared" si="97"/>
        <v>0</v>
      </c>
      <c r="S190" s="12">
        <f t="shared" si="97"/>
        <v>0</v>
      </c>
      <c r="T190" s="12">
        <f t="shared" si="97"/>
        <v>0</v>
      </c>
      <c r="U190" s="13">
        <f t="shared" si="97"/>
        <v>0</v>
      </c>
      <c r="V190" s="7"/>
      <c r="W190" s="97"/>
      <c r="X190" s="7"/>
    </row>
    <row r="191" spans="1:24" ht="15.75" customHeight="1" x14ac:dyDescent="0.15">
      <c r="A191" s="7"/>
      <c r="B191" s="172"/>
      <c r="C191" s="131"/>
      <c r="D191" s="131"/>
      <c r="E191" s="173"/>
      <c r="F191" s="130"/>
      <c r="G191" s="131"/>
      <c r="H191" s="132"/>
      <c r="I191" s="98"/>
      <c r="J191" s="99"/>
      <c r="K191" s="144"/>
      <c r="L191" s="145"/>
      <c r="M191" s="63">
        <v>0</v>
      </c>
      <c r="N191" s="107"/>
      <c r="O191" s="108"/>
      <c r="P191" s="108"/>
      <c r="Q191" s="108"/>
      <c r="R191" s="108"/>
      <c r="S191" s="108"/>
      <c r="T191" s="108"/>
      <c r="U191" s="109"/>
      <c r="V191" s="7"/>
      <c r="W191" s="61"/>
      <c r="X191" s="7"/>
    </row>
    <row r="192" spans="1:24" ht="15.75" customHeight="1" x14ac:dyDescent="0.15">
      <c r="A192" s="7"/>
      <c r="B192" s="151"/>
      <c r="C192" s="134"/>
      <c r="D192" s="134"/>
      <c r="E192" s="152"/>
      <c r="F192" s="133"/>
      <c r="G192" s="134"/>
      <c r="H192" s="135"/>
      <c r="I192" s="84"/>
      <c r="J192" s="85"/>
      <c r="K192" s="136"/>
      <c r="L192" s="137"/>
      <c r="M192" s="62">
        <f>+I192*K192</f>
        <v>0</v>
      </c>
      <c r="N192" s="14">
        <f t="shared" ref="N192:U192" si="98">IF(N191=0,0,ROUNDDOWN(N191*$K192,0))</f>
        <v>0</v>
      </c>
      <c r="O192" s="12">
        <f t="shared" si="98"/>
        <v>0</v>
      </c>
      <c r="P192" s="12">
        <f t="shared" si="98"/>
        <v>0</v>
      </c>
      <c r="Q192" s="12">
        <f t="shared" si="98"/>
        <v>0</v>
      </c>
      <c r="R192" s="12">
        <f t="shared" si="98"/>
        <v>0</v>
      </c>
      <c r="S192" s="12">
        <f t="shared" si="98"/>
        <v>0</v>
      </c>
      <c r="T192" s="12">
        <f t="shared" si="98"/>
        <v>0</v>
      </c>
      <c r="U192" s="13">
        <f t="shared" si="98"/>
        <v>0</v>
      </c>
      <c r="V192" s="7"/>
      <c r="W192" s="97"/>
      <c r="X192" s="7"/>
    </row>
    <row r="193" spans="1:24" ht="15.75" customHeight="1" x14ac:dyDescent="0.15">
      <c r="A193" s="7"/>
      <c r="B193" s="172"/>
      <c r="C193" s="131"/>
      <c r="D193" s="131"/>
      <c r="E193" s="173"/>
      <c r="F193" s="130"/>
      <c r="G193" s="131"/>
      <c r="H193" s="132"/>
      <c r="I193" s="98"/>
      <c r="J193" s="99"/>
      <c r="K193" s="144"/>
      <c r="L193" s="145"/>
      <c r="M193" s="63">
        <v>0</v>
      </c>
      <c r="N193" s="107"/>
      <c r="O193" s="108"/>
      <c r="P193" s="108"/>
      <c r="Q193" s="108"/>
      <c r="R193" s="108"/>
      <c r="S193" s="108"/>
      <c r="T193" s="108"/>
      <c r="U193" s="109"/>
      <c r="V193" s="7"/>
      <c r="W193" s="61"/>
      <c r="X193" s="7"/>
    </row>
    <row r="194" spans="1:24" ht="15.75" customHeight="1" x14ac:dyDescent="0.15">
      <c r="A194" s="7"/>
      <c r="B194" s="151"/>
      <c r="C194" s="134"/>
      <c r="D194" s="134"/>
      <c r="E194" s="152"/>
      <c r="F194" s="133"/>
      <c r="G194" s="134"/>
      <c r="H194" s="135"/>
      <c r="I194" s="84"/>
      <c r="J194" s="85"/>
      <c r="K194" s="136"/>
      <c r="L194" s="137"/>
      <c r="M194" s="62">
        <f>+I194*K194</f>
        <v>0</v>
      </c>
      <c r="N194" s="14">
        <f t="shared" ref="N194:U194" si="99">IF(N193=0,0,ROUNDDOWN(N193*$K194,0))</f>
        <v>0</v>
      </c>
      <c r="O194" s="12">
        <f t="shared" si="99"/>
        <v>0</v>
      </c>
      <c r="P194" s="12">
        <f t="shared" si="99"/>
        <v>0</v>
      </c>
      <c r="Q194" s="12">
        <f t="shared" si="99"/>
        <v>0</v>
      </c>
      <c r="R194" s="12">
        <f t="shared" si="99"/>
        <v>0</v>
      </c>
      <c r="S194" s="12">
        <f t="shared" si="99"/>
        <v>0</v>
      </c>
      <c r="T194" s="12">
        <f t="shared" si="99"/>
        <v>0</v>
      </c>
      <c r="U194" s="13">
        <f t="shared" si="99"/>
        <v>0</v>
      </c>
      <c r="V194" s="7"/>
      <c r="W194" s="97"/>
      <c r="X194" s="7"/>
    </row>
    <row r="195" spans="1:24" ht="15.75" customHeight="1" x14ac:dyDescent="0.15">
      <c r="A195" s="7"/>
      <c r="B195" s="172"/>
      <c r="C195" s="131"/>
      <c r="D195" s="131"/>
      <c r="E195" s="173"/>
      <c r="F195" s="130"/>
      <c r="G195" s="131"/>
      <c r="H195" s="132"/>
      <c r="I195" s="98"/>
      <c r="J195" s="99"/>
      <c r="K195" s="144"/>
      <c r="L195" s="145"/>
      <c r="M195" s="63">
        <v>0</v>
      </c>
      <c r="N195" s="107"/>
      <c r="O195" s="108"/>
      <c r="P195" s="108"/>
      <c r="Q195" s="108"/>
      <c r="R195" s="108"/>
      <c r="S195" s="108"/>
      <c r="T195" s="108"/>
      <c r="U195" s="109"/>
      <c r="V195" s="7"/>
      <c r="W195" s="61"/>
      <c r="X195" s="7"/>
    </row>
    <row r="196" spans="1:24" ht="15.75" customHeight="1" x14ac:dyDescent="0.15">
      <c r="A196" s="7"/>
      <c r="B196" s="151"/>
      <c r="C196" s="134"/>
      <c r="D196" s="134"/>
      <c r="E196" s="152"/>
      <c r="F196" s="133"/>
      <c r="G196" s="134"/>
      <c r="H196" s="135"/>
      <c r="I196" s="84"/>
      <c r="J196" s="85"/>
      <c r="K196" s="136"/>
      <c r="L196" s="137"/>
      <c r="M196" s="62">
        <f>+I196*K196</f>
        <v>0</v>
      </c>
      <c r="N196" s="14">
        <f t="shared" ref="N196:U196" si="100">IF(N195=0,0,ROUNDDOWN(N195*$K196,0))</f>
        <v>0</v>
      </c>
      <c r="O196" s="12">
        <f t="shared" si="100"/>
        <v>0</v>
      </c>
      <c r="P196" s="12">
        <f t="shared" si="100"/>
        <v>0</v>
      </c>
      <c r="Q196" s="12">
        <f t="shared" si="100"/>
        <v>0</v>
      </c>
      <c r="R196" s="12">
        <f t="shared" si="100"/>
        <v>0</v>
      </c>
      <c r="S196" s="12">
        <f t="shared" si="100"/>
        <v>0</v>
      </c>
      <c r="T196" s="12">
        <f t="shared" si="100"/>
        <v>0</v>
      </c>
      <c r="U196" s="13">
        <f t="shared" si="100"/>
        <v>0</v>
      </c>
      <c r="V196" s="7"/>
      <c r="W196" s="97"/>
      <c r="X196" s="7"/>
    </row>
    <row r="197" spans="1:24" ht="15.75" customHeight="1" x14ac:dyDescent="0.15">
      <c r="A197" s="7"/>
      <c r="B197" s="172"/>
      <c r="C197" s="131"/>
      <c r="D197" s="131"/>
      <c r="E197" s="173"/>
      <c r="F197" s="130"/>
      <c r="G197" s="131"/>
      <c r="H197" s="132"/>
      <c r="I197" s="98"/>
      <c r="J197" s="99"/>
      <c r="K197" s="144"/>
      <c r="L197" s="145"/>
      <c r="M197" s="63">
        <v>0</v>
      </c>
      <c r="N197" s="107"/>
      <c r="O197" s="108"/>
      <c r="P197" s="108"/>
      <c r="Q197" s="108"/>
      <c r="R197" s="108"/>
      <c r="S197" s="108"/>
      <c r="T197" s="108"/>
      <c r="U197" s="109"/>
      <c r="V197" s="7"/>
      <c r="W197" s="61"/>
      <c r="X197" s="7"/>
    </row>
    <row r="198" spans="1:24" ht="15.75" customHeight="1" x14ac:dyDescent="0.15">
      <c r="A198" s="7"/>
      <c r="B198" s="151"/>
      <c r="C198" s="134"/>
      <c r="D198" s="134"/>
      <c r="E198" s="152"/>
      <c r="F198" s="133"/>
      <c r="G198" s="134"/>
      <c r="H198" s="135"/>
      <c r="I198" s="84"/>
      <c r="J198" s="85"/>
      <c r="K198" s="136"/>
      <c r="L198" s="137"/>
      <c r="M198" s="62">
        <f>+I198*K198</f>
        <v>0</v>
      </c>
      <c r="N198" s="14">
        <f t="shared" ref="N198:U198" si="101">IF(N197=0,0,ROUNDDOWN(N197*$K198,0))</f>
        <v>0</v>
      </c>
      <c r="O198" s="12">
        <f t="shared" si="101"/>
        <v>0</v>
      </c>
      <c r="P198" s="12">
        <f t="shared" si="101"/>
        <v>0</v>
      </c>
      <c r="Q198" s="12">
        <f t="shared" si="101"/>
        <v>0</v>
      </c>
      <c r="R198" s="12">
        <f t="shared" si="101"/>
        <v>0</v>
      </c>
      <c r="S198" s="12">
        <f t="shared" si="101"/>
        <v>0</v>
      </c>
      <c r="T198" s="12">
        <f t="shared" si="101"/>
        <v>0</v>
      </c>
      <c r="U198" s="13">
        <f t="shared" si="101"/>
        <v>0</v>
      </c>
      <c r="V198" s="7"/>
      <c r="W198" s="97"/>
      <c r="X198" s="7"/>
    </row>
    <row r="199" spans="1:24" ht="15.75" customHeight="1" x14ac:dyDescent="0.15">
      <c r="A199" s="7"/>
      <c r="B199" s="172"/>
      <c r="C199" s="131"/>
      <c r="D199" s="131"/>
      <c r="E199" s="173"/>
      <c r="F199" s="130"/>
      <c r="G199" s="131"/>
      <c r="H199" s="132"/>
      <c r="I199" s="98"/>
      <c r="J199" s="99"/>
      <c r="K199" s="144"/>
      <c r="L199" s="145"/>
      <c r="M199" s="63">
        <v>0</v>
      </c>
      <c r="N199" s="107"/>
      <c r="O199" s="108"/>
      <c r="P199" s="108"/>
      <c r="Q199" s="108"/>
      <c r="R199" s="108"/>
      <c r="S199" s="108"/>
      <c r="T199" s="108"/>
      <c r="U199" s="109"/>
      <c r="V199" s="7"/>
      <c r="W199" s="61"/>
      <c r="X199" s="7"/>
    </row>
    <row r="200" spans="1:24" ht="15.75" customHeight="1" x14ac:dyDescent="0.15">
      <c r="A200" s="7"/>
      <c r="B200" s="151"/>
      <c r="C200" s="134"/>
      <c r="D200" s="134"/>
      <c r="E200" s="152"/>
      <c r="F200" s="133"/>
      <c r="G200" s="134"/>
      <c r="H200" s="135"/>
      <c r="I200" s="84"/>
      <c r="J200" s="85"/>
      <c r="K200" s="136"/>
      <c r="L200" s="137"/>
      <c r="M200" s="62">
        <f>+I200*K200</f>
        <v>0</v>
      </c>
      <c r="N200" s="14">
        <f t="shared" ref="N200:U200" si="102">IF(N199=0,0,ROUNDDOWN(N199*$K200,0))</f>
        <v>0</v>
      </c>
      <c r="O200" s="12">
        <f t="shared" si="102"/>
        <v>0</v>
      </c>
      <c r="P200" s="12">
        <f t="shared" si="102"/>
        <v>0</v>
      </c>
      <c r="Q200" s="12">
        <f t="shared" si="102"/>
        <v>0</v>
      </c>
      <c r="R200" s="12">
        <f t="shared" si="102"/>
        <v>0</v>
      </c>
      <c r="S200" s="12">
        <f t="shared" si="102"/>
        <v>0</v>
      </c>
      <c r="T200" s="12">
        <f t="shared" si="102"/>
        <v>0</v>
      </c>
      <c r="U200" s="13">
        <f t="shared" si="102"/>
        <v>0</v>
      </c>
      <c r="V200" s="7"/>
      <c r="W200" s="97"/>
      <c r="X200" s="7"/>
    </row>
    <row r="201" spans="1:24" ht="15.75" customHeight="1" x14ac:dyDescent="0.15">
      <c r="A201" s="7"/>
      <c r="B201" s="172"/>
      <c r="C201" s="131"/>
      <c r="D201" s="131"/>
      <c r="E201" s="173"/>
      <c r="F201" s="130"/>
      <c r="G201" s="131"/>
      <c r="H201" s="132"/>
      <c r="I201" s="98"/>
      <c r="J201" s="99"/>
      <c r="K201" s="144"/>
      <c r="L201" s="145"/>
      <c r="M201" s="63">
        <v>0</v>
      </c>
      <c r="N201" s="107"/>
      <c r="O201" s="108"/>
      <c r="P201" s="108"/>
      <c r="Q201" s="108"/>
      <c r="R201" s="108"/>
      <c r="S201" s="108"/>
      <c r="T201" s="108"/>
      <c r="U201" s="109"/>
      <c r="V201" s="7"/>
      <c r="W201" s="61"/>
      <c r="X201" s="7"/>
    </row>
    <row r="202" spans="1:24" ht="15.75" customHeight="1" x14ac:dyDescent="0.15">
      <c r="A202" s="7"/>
      <c r="B202" s="151"/>
      <c r="C202" s="134"/>
      <c r="D202" s="134"/>
      <c r="E202" s="152"/>
      <c r="F202" s="133"/>
      <c r="G202" s="134"/>
      <c r="H202" s="135"/>
      <c r="I202" s="84"/>
      <c r="J202" s="85"/>
      <c r="K202" s="136"/>
      <c r="L202" s="137"/>
      <c r="M202" s="62">
        <f>+I202*K202</f>
        <v>0</v>
      </c>
      <c r="N202" s="14">
        <f t="shared" ref="N202:U202" si="103">IF(N201=0,0,ROUNDDOWN(N201*$K202,0))</f>
        <v>0</v>
      </c>
      <c r="O202" s="12">
        <f t="shared" si="103"/>
        <v>0</v>
      </c>
      <c r="P202" s="12">
        <f t="shared" si="103"/>
        <v>0</v>
      </c>
      <c r="Q202" s="12">
        <f t="shared" si="103"/>
        <v>0</v>
      </c>
      <c r="R202" s="12">
        <f t="shared" si="103"/>
        <v>0</v>
      </c>
      <c r="S202" s="12">
        <f t="shared" si="103"/>
        <v>0</v>
      </c>
      <c r="T202" s="12">
        <f t="shared" si="103"/>
        <v>0</v>
      </c>
      <c r="U202" s="13">
        <f t="shared" si="103"/>
        <v>0</v>
      </c>
      <c r="V202" s="7"/>
      <c r="W202" s="97"/>
      <c r="X202" s="7"/>
    </row>
    <row r="203" spans="1:24" ht="15.75" customHeight="1" x14ac:dyDescent="0.15">
      <c r="A203" s="7"/>
      <c r="B203" s="172"/>
      <c r="C203" s="131"/>
      <c r="D203" s="131"/>
      <c r="E203" s="173"/>
      <c r="F203" s="130"/>
      <c r="G203" s="131"/>
      <c r="H203" s="132"/>
      <c r="I203" s="98"/>
      <c r="J203" s="99"/>
      <c r="K203" s="144"/>
      <c r="L203" s="145"/>
      <c r="M203" s="63">
        <v>0</v>
      </c>
      <c r="N203" s="107"/>
      <c r="O203" s="108"/>
      <c r="P203" s="108"/>
      <c r="Q203" s="108"/>
      <c r="R203" s="108"/>
      <c r="S203" s="108"/>
      <c r="T203" s="108"/>
      <c r="U203" s="109"/>
      <c r="V203" s="7"/>
      <c r="W203" s="61"/>
      <c r="X203" s="7"/>
    </row>
    <row r="204" spans="1:24" ht="15.75" customHeight="1" x14ac:dyDescent="0.15">
      <c r="A204" s="7"/>
      <c r="B204" s="151"/>
      <c r="C204" s="134"/>
      <c r="D204" s="134"/>
      <c r="E204" s="152"/>
      <c r="F204" s="133"/>
      <c r="G204" s="134"/>
      <c r="H204" s="135"/>
      <c r="I204" s="84"/>
      <c r="J204" s="85"/>
      <c r="K204" s="136"/>
      <c r="L204" s="137"/>
      <c r="M204" s="62">
        <f>+I204*K204</f>
        <v>0</v>
      </c>
      <c r="N204" s="14">
        <f t="shared" ref="N204:U204" si="104">IF(N203=0,0,ROUNDDOWN(N203*$K204,0))</f>
        <v>0</v>
      </c>
      <c r="O204" s="12">
        <f t="shared" si="104"/>
        <v>0</v>
      </c>
      <c r="P204" s="12">
        <f t="shared" si="104"/>
        <v>0</v>
      </c>
      <c r="Q204" s="12">
        <f t="shared" si="104"/>
        <v>0</v>
      </c>
      <c r="R204" s="12">
        <f t="shared" si="104"/>
        <v>0</v>
      </c>
      <c r="S204" s="12">
        <f t="shared" si="104"/>
        <v>0</v>
      </c>
      <c r="T204" s="12">
        <f t="shared" si="104"/>
        <v>0</v>
      </c>
      <c r="U204" s="13">
        <f t="shared" si="104"/>
        <v>0</v>
      </c>
      <c r="V204" s="7"/>
      <c r="W204" s="97"/>
      <c r="X204" s="7"/>
    </row>
    <row r="205" spans="1:24" ht="15.75" customHeight="1" x14ac:dyDescent="0.15">
      <c r="A205" s="7"/>
      <c r="B205" s="172"/>
      <c r="C205" s="131"/>
      <c r="D205" s="131"/>
      <c r="E205" s="173"/>
      <c r="F205" s="130"/>
      <c r="G205" s="131"/>
      <c r="H205" s="132"/>
      <c r="I205" s="98"/>
      <c r="J205" s="99"/>
      <c r="K205" s="144"/>
      <c r="L205" s="145"/>
      <c r="M205" s="63">
        <v>0</v>
      </c>
      <c r="N205" s="107"/>
      <c r="O205" s="108"/>
      <c r="P205" s="108"/>
      <c r="Q205" s="108"/>
      <c r="R205" s="108"/>
      <c r="S205" s="108"/>
      <c r="T205" s="108"/>
      <c r="U205" s="109"/>
      <c r="V205" s="7"/>
      <c r="W205" s="61"/>
      <c r="X205" s="7"/>
    </row>
    <row r="206" spans="1:24" ht="15.75" customHeight="1" x14ac:dyDescent="0.15">
      <c r="A206" s="7"/>
      <c r="B206" s="151"/>
      <c r="C206" s="134"/>
      <c r="D206" s="134"/>
      <c r="E206" s="152"/>
      <c r="F206" s="133"/>
      <c r="G206" s="134"/>
      <c r="H206" s="135"/>
      <c r="I206" s="84"/>
      <c r="J206" s="85"/>
      <c r="K206" s="136"/>
      <c r="L206" s="137"/>
      <c r="M206" s="62">
        <f>+I206*K206</f>
        <v>0</v>
      </c>
      <c r="N206" s="14">
        <f t="shared" ref="N206:U206" si="105">IF(N205=0,0,ROUNDDOWN(N205*$K206,0))</f>
        <v>0</v>
      </c>
      <c r="O206" s="12">
        <f t="shared" si="105"/>
        <v>0</v>
      </c>
      <c r="P206" s="12">
        <f t="shared" si="105"/>
        <v>0</v>
      </c>
      <c r="Q206" s="12">
        <f t="shared" si="105"/>
        <v>0</v>
      </c>
      <c r="R206" s="12">
        <f t="shared" si="105"/>
        <v>0</v>
      </c>
      <c r="S206" s="12">
        <f t="shared" si="105"/>
        <v>0</v>
      </c>
      <c r="T206" s="12">
        <f t="shared" si="105"/>
        <v>0</v>
      </c>
      <c r="U206" s="13">
        <f t="shared" si="105"/>
        <v>0</v>
      </c>
      <c r="V206" s="7"/>
      <c r="W206" s="97"/>
      <c r="X206" s="7"/>
    </row>
    <row r="207" spans="1:24" ht="15.75" customHeight="1" x14ac:dyDescent="0.15">
      <c r="A207" s="7"/>
      <c r="B207" s="172"/>
      <c r="C207" s="131"/>
      <c r="D207" s="131"/>
      <c r="E207" s="173"/>
      <c r="F207" s="130"/>
      <c r="G207" s="131"/>
      <c r="H207" s="132"/>
      <c r="I207" s="98"/>
      <c r="J207" s="99"/>
      <c r="K207" s="144"/>
      <c r="L207" s="145"/>
      <c r="M207" s="63">
        <v>0</v>
      </c>
      <c r="N207" s="107"/>
      <c r="O207" s="108"/>
      <c r="P207" s="108"/>
      <c r="Q207" s="108"/>
      <c r="R207" s="108"/>
      <c r="S207" s="108"/>
      <c r="T207" s="108"/>
      <c r="U207" s="109"/>
      <c r="V207" s="7"/>
      <c r="W207" s="61"/>
      <c r="X207" s="7"/>
    </row>
    <row r="208" spans="1:24" ht="15.75" customHeight="1" x14ac:dyDescent="0.15">
      <c r="A208" s="7"/>
      <c r="B208" s="151"/>
      <c r="C208" s="134"/>
      <c r="D208" s="134"/>
      <c r="E208" s="152"/>
      <c r="F208" s="133"/>
      <c r="G208" s="134"/>
      <c r="H208" s="135"/>
      <c r="I208" s="84"/>
      <c r="J208" s="85"/>
      <c r="K208" s="136"/>
      <c r="L208" s="137"/>
      <c r="M208" s="62">
        <f>+I208*K208</f>
        <v>0</v>
      </c>
      <c r="N208" s="14">
        <f t="shared" ref="N208:U208" si="106">IF(N207=0,0,ROUNDDOWN(N207*$K208,0))</f>
        <v>0</v>
      </c>
      <c r="O208" s="12">
        <f t="shared" si="106"/>
        <v>0</v>
      </c>
      <c r="P208" s="12">
        <f t="shared" si="106"/>
        <v>0</v>
      </c>
      <c r="Q208" s="12">
        <f t="shared" si="106"/>
        <v>0</v>
      </c>
      <c r="R208" s="12">
        <f t="shared" si="106"/>
        <v>0</v>
      </c>
      <c r="S208" s="12">
        <f t="shared" si="106"/>
        <v>0</v>
      </c>
      <c r="T208" s="12">
        <f t="shared" si="106"/>
        <v>0</v>
      </c>
      <c r="U208" s="13">
        <f t="shared" si="106"/>
        <v>0</v>
      </c>
      <c r="V208" s="7"/>
      <c r="W208" s="97"/>
      <c r="X208" s="7"/>
    </row>
    <row r="209" spans="1:24" ht="15.75" customHeight="1" x14ac:dyDescent="0.15">
      <c r="A209" s="7"/>
      <c r="B209" s="172"/>
      <c r="C209" s="131"/>
      <c r="D209" s="131"/>
      <c r="E209" s="173"/>
      <c r="F209" s="130"/>
      <c r="G209" s="131"/>
      <c r="H209" s="132"/>
      <c r="I209" s="98"/>
      <c r="J209" s="99"/>
      <c r="K209" s="144"/>
      <c r="L209" s="145"/>
      <c r="M209" s="63">
        <v>0</v>
      </c>
      <c r="N209" s="107"/>
      <c r="O209" s="108"/>
      <c r="P209" s="108"/>
      <c r="Q209" s="108"/>
      <c r="R209" s="108"/>
      <c r="S209" s="108"/>
      <c r="T209" s="108"/>
      <c r="U209" s="109"/>
      <c r="V209" s="7"/>
      <c r="W209" s="61"/>
      <c r="X209" s="7"/>
    </row>
    <row r="210" spans="1:24" ht="15.75" customHeight="1" x14ac:dyDescent="0.15">
      <c r="A210" s="7"/>
      <c r="B210" s="151"/>
      <c r="C210" s="134"/>
      <c r="D210" s="134"/>
      <c r="E210" s="152"/>
      <c r="F210" s="133"/>
      <c r="G210" s="134"/>
      <c r="H210" s="135"/>
      <c r="I210" s="84"/>
      <c r="J210" s="85"/>
      <c r="K210" s="136"/>
      <c r="L210" s="137"/>
      <c r="M210" s="62">
        <f>+I210*K210</f>
        <v>0</v>
      </c>
      <c r="N210" s="14">
        <f t="shared" ref="N210:U210" si="107">IF(N209=0,0,ROUNDDOWN(N209*$K210,0))</f>
        <v>0</v>
      </c>
      <c r="O210" s="12">
        <f t="shared" si="107"/>
        <v>0</v>
      </c>
      <c r="P210" s="12">
        <f t="shared" si="107"/>
        <v>0</v>
      </c>
      <c r="Q210" s="12">
        <f t="shared" si="107"/>
        <v>0</v>
      </c>
      <c r="R210" s="12">
        <f t="shared" si="107"/>
        <v>0</v>
      </c>
      <c r="S210" s="12">
        <f t="shared" si="107"/>
        <v>0</v>
      </c>
      <c r="T210" s="12">
        <f t="shared" si="107"/>
        <v>0</v>
      </c>
      <c r="U210" s="13">
        <f t="shared" si="107"/>
        <v>0</v>
      </c>
      <c r="V210" s="7"/>
      <c r="W210" s="97"/>
      <c r="X210" s="7"/>
    </row>
    <row r="211" spans="1:24" ht="15.75" customHeight="1" x14ac:dyDescent="0.15">
      <c r="A211" s="7"/>
      <c r="B211" s="172"/>
      <c r="C211" s="131"/>
      <c r="D211" s="131"/>
      <c r="E211" s="173"/>
      <c r="F211" s="130"/>
      <c r="G211" s="131"/>
      <c r="H211" s="132"/>
      <c r="I211" s="98"/>
      <c r="J211" s="99"/>
      <c r="K211" s="144"/>
      <c r="L211" s="145"/>
      <c r="M211" s="63">
        <v>0</v>
      </c>
      <c r="N211" s="107"/>
      <c r="O211" s="108"/>
      <c r="P211" s="108"/>
      <c r="Q211" s="108"/>
      <c r="R211" s="108"/>
      <c r="S211" s="108"/>
      <c r="T211" s="108"/>
      <c r="U211" s="109"/>
      <c r="V211" s="7"/>
      <c r="W211" s="61"/>
      <c r="X211" s="7"/>
    </row>
    <row r="212" spans="1:24" ht="15.75" customHeight="1" x14ac:dyDescent="0.15">
      <c r="A212" s="7"/>
      <c r="B212" s="151"/>
      <c r="C212" s="134"/>
      <c r="D212" s="134"/>
      <c r="E212" s="152"/>
      <c r="F212" s="133"/>
      <c r="G212" s="134"/>
      <c r="H212" s="135"/>
      <c r="I212" s="84"/>
      <c r="J212" s="85"/>
      <c r="K212" s="136"/>
      <c r="L212" s="137"/>
      <c r="M212" s="62">
        <f>+I212*K212</f>
        <v>0</v>
      </c>
      <c r="N212" s="14">
        <f t="shared" ref="N212:U212" si="108">IF(N211=0,0,ROUNDDOWN(N211*$K212,0))</f>
        <v>0</v>
      </c>
      <c r="O212" s="12">
        <f t="shared" si="108"/>
        <v>0</v>
      </c>
      <c r="P212" s="12">
        <f t="shared" si="108"/>
        <v>0</v>
      </c>
      <c r="Q212" s="12">
        <f t="shared" si="108"/>
        <v>0</v>
      </c>
      <c r="R212" s="12">
        <f t="shared" si="108"/>
        <v>0</v>
      </c>
      <c r="S212" s="12">
        <f t="shared" si="108"/>
        <v>0</v>
      </c>
      <c r="T212" s="12">
        <f t="shared" si="108"/>
        <v>0</v>
      </c>
      <c r="U212" s="13">
        <f t="shared" si="108"/>
        <v>0</v>
      </c>
      <c r="V212" s="7"/>
      <c r="W212" s="97"/>
      <c r="X212" s="7"/>
    </row>
    <row r="213" spans="1:24" ht="15.75" customHeight="1" x14ac:dyDescent="0.15">
      <c r="A213" s="7"/>
      <c r="B213" s="172"/>
      <c r="C213" s="131"/>
      <c r="D213" s="131"/>
      <c r="E213" s="173"/>
      <c r="F213" s="130"/>
      <c r="G213" s="131"/>
      <c r="H213" s="132"/>
      <c r="I213" s="98"/>
      <c r="J213" s="99"/>
      <c r="K213" s="144"/>
      <c r="L213" s="145"/>
      <c r="M213" s="63">
        <v>0</v>
      </c>
      <c r="N213" s="107"/>
      <c r="O213" s="108"/>
      <c r="P213" s="108"/>
      <c r="Q213" s="108"/>
      <c r="R213" s="108"/>
      <c r="S213" s="108"/>
      <c r="T213" s="108"/>
      <c r="U213" s="109"/>
      <c r="V213" s="7"/>
      <c r="W213" s="61"/>
      <c r="X213" s="7"/>
    </row>
    <row r="214" spans="1:24" ht="15.75" customHeight="1" x14ac:dyDescent="0.15">
      <c r="A214" s="7"/>
      <c r="B214" s="151"/>
      <c r="C214" s="134"/>
      <c r="D214" s="134"/>
      <c r="E214" s="152"/>
      <c r="F214" s="133"/>
      <c r="G214" s="134"/>
      <c r="H214" s="135"/>
      <c r="I214" s="84"/>
      <c r="J214" s="85"/>
      <c r="K214" s="136"/>
      <c r="L214" s="137"/>
      <c r="M214" s="62">
        <f>+I214*K214</f>
        <v>0</v>
      </c>
      <c r="N214" s="14">
        <f t="shared" ref="N214:U214" si="109">IF(N213=0,0,ROUNDDOWN(N213*$K214,0))</f>
        <v>0</v>
      </c>
      <c r="O214" s="12">
        <f t="shared" si="109"/>
        <v>0</v>
      </c>
      <c r="P214" s="12">
        <f t="shared" si="109"/>
        <v>0</v>
      </c>
      <c r="Q214" s="12">
        <f t="shared" si="109"/>
        <v>0</v>
      </c>
      <c r="R214" s="12">
        <f t="shared" si="109"/>
        <v>0</v>
      </c>
      <c r="S214" s="12">
        <f t="shared" si="109"/>
        <v>0</v>
      </c>
      <c r="T214" s="12">
        <f t="shared" si="109"/>
        <v>0</v>
      </c>
      <c r="U214" s="13">
        <f t="shared" si="109"/>
        <v>0</v>
      </c>
      <c r="V214" s="7"/>
      <c r="W214" s="97"/>
      <c r="X214" s="7"/>
    </row>
    <row r="215" spans="1:24" ht="15.75" customHeight="1" x14ac:dyDescent="0.15">
      <c r="A215" s="7"/>
      <c r="B215" s="172"/>
      <c r="C215" s="131"/>
      <c r="D215" s="131"/>
      <c r="E215" s="173"/>
      <c r="F215" s="130"/>
      <c r="G215" s="131"/>
      <c r="H215" s="132"/>
      <c r="I215" s="98"/>
      <c r="J215" s="99"/>
      <c r="K215" s="144"/>
      <c r="L215" s="145"/>
      <c r="M215" s="63">
        <v>0</v>
      </c>
      <c r="N215" s="107"/>
      <c r="O215" s="108"/>
      <c r="P215" s="108"/>
      <c r="Q215" s="108"/>
      <c r="R215" s="108"/>
      <c r="S215" s="108"/>
      <c r="T215" s="108"/>
      <c r="U215" s="109"/>
      <c r="V215" s="7"/>
      <c r="W215" s="61"/>
      <c r="X215" s="7"/>
    </row>
    <row r="216" spans="1:24" ht="15.75" customHeight="1" x14ac:dyDescent="0.15">
      <c r="A216" s="7"/>
      <c r="B216" s="151"/>
      <c r="C216" s="134"/>
      <c r="D216" s="134"/>
      <c r="E216" s="152"/>
      <c r="F216" s="133"/>
      <c r="G216" s="134"/>
      <c r="H216" s="135"/>
      <c r="I216" s="84"/>
      <c r="J216" s="85"/>
      <c r="K216" s="136"/>
      <c r="L216" s="137"/>
      <c r="M216" s="62">
        <f>+I216*K216</f>
        <v>0</v>
      </c>
      <c r="N216" s="14">
        <f t="shared" ref="N216:U216" si="110">IF(N215=0,0,ROUNDDOWN(N215*$K216,0))</f>
        <v>0</v>
      </c>
      <c r="O216" s="12">
        <f t="shared" si="110"/>
        <v>0</v>
      </c>
      <c r="P216" s="12">
        <f t="shared" si="110"/>
        <v>0</v>
      </c>
      <c r="Q216" s="12">
        <f t="shared" si="110"/>
        <v>0</v>
      </c>
      <c r="R216" s="12">
        <f t="shared" si="110"/>
        <v>0</v>
      </c>
      <c r="S216" s="12">
        <f t="shared" si="110"/>
        <v>0</v>
      </c>
      <c r="T216" s="12">
        <f t="shared" si="110"/>
        <v>0</v>
      </c>
      <c r="U216" s="13">
        <f t="shared" si="110"/>
        <v>0</v>
      </c>
      <c r="V216" s="7"/>
      <c r="W216" s="97"/>
      <c r="X216" s="7"/>
    </row>
    <row r="217" spans="1:24" ht="15.75" customHeight="1" x14ac:dyDescent="0.15">
      <c r="A217" s="7"/>
      <c r="B217" s="172"/>
      <c r="C217" s="131"/>
      <c r="D217" s="131"/>
      <c r="E217" s="173"/>
      <c r="F217" s="130"/>
      <c r="G217" s="131"/>
      <c r="H217" s="132"/>
      <c r="I217" s="98"/>
      <c r="J217" s="99"/>
      <c r="K217" s="144"/>
      <c r="L217" s="145"/>
      <c r="M217" s="63">
        <v>0</v>
      </c>
      <c r="N217" s="107"/>
      <c r="O217" s="108"/>
      <c r="P217" s="108"/>
      <c r="Q217" s="108"/>
      <c r="R217" s="108"/>
      <c r="S217" s="108"/>
      <c r="T217" s="108"/>
      <c r="U217" s="109"/>
      <c r="V217" s="7"/>
      <c r="W217" s="61"/>
      <c r="X217" s="7"/>
    </row>
    <row r="218" spans="1:24" ht="15.75" customHeight="1" x14ac:dyDescent="0.15">
      <c r="A218" s="7"/>
      <c r="B218" s="151"/>
      <c r="C218" s="134"/>
      <c r="D218" s="134"/>
      <c r="E218" s="152"/>
      <c r="F218" s="133"/>
      <c r="G218" s="134"/>
      <c r="H218" s="135"/>
      <c r="I218" s="84"/>
      <c r="J218" s="85"/>
      <c r="K218" s="136"/>
      <c r="L218" s="137"/>
      <c r="M218" s="62">
        <f>+I218*K218</f>
        <v>0</v>
      </c>
      <c r="N218" s="14">
        <f t="shared" ref="N218:U218" si="111">IF(N217=0,0,ROUNDDOWN(N217*$K218,0))</f>
        <v>0</v>
      </c>
      <c r="O218" s="12">
        <f t="shared" si="111"/>
        <v>0</v>
      </c>
      <c r="P218" s="12">
        <f t="shared" si="111"/>
        <v>0</v>
      </c>
      <c r="Q218" s="12">
        <f t="shared" si="111"/>
        <v>0</v>
      </c>
      <c r="R218" s="12">
        <f t="shared" si="111"/>
        <v>0</v>
      </c>
      <c r="S218" s="12">
        <f t="shared" si="111"/>
        <v>0</v>
      </c>
      <c r="T218" s="12">
        <f t="shared" si="111"/>
        <v>0</v>
      </c>
      <c r="U218" s="13">
        <f t="shared" si="111"/>
        <v>0</v>
      </c>
      <c r="V218" s="7"/>
      <c r="W218" s="97"/>
      <c r="X218" s="7"/>
    </row>
    <row r="219" spans="1:24" ht="15.75" customHeight="1" x14ac:dyDescent="0.15">
      <c r="A219" s="7"/>
      <c r="B219" s="172"/>
      <c r="C219" s="131"/>
      <c r="D219" s="131"/>
      <c r="E219" s="173"/>
      <c r="F219" s="130"/>
      <c r="G219" s="131"/>
      <c r="H219" s="132"/>
      <c r="I219" s="98"/>
      <c r="J219" s="99"/>
      <c r="K219" s="144"/>
      <c r="L219" s="145"/>
      <c r="M219" s="63">
        <v>0</v>
      </c>
      <c r="N219" s="107"/>
      <c r="O219" s="108"/>
      <c r="P219" s="108"/>
      <c r="Q219" s="108"/>
      <c r="R219" s="108"/>
      <c r="S219" s="108"/>
      <c r="T219" s="108"/>
      <c r="U219" s="109"/>
      <c r="V219" s="7"/>
      <c r="W219" s="61"/>
      <c r="X219" s="7"/>
    </row>
    <row r="220" spans="1:24" ht="15.75" customHeight="1" x14ac:dyDescent="0.15">
      <c r="A220" s="7"/>
      <c r="B220" s="151"/>
      <c r="C220" s="134"/>
      <c r="D220" s="134"/>
      <c r="E220" s="152"/>
      <c r="F220" s="133"/>
      <c r="G220" s="134"/>
      <c r="H220" s="135"/>
      <c r="I220" s="84"/>
      <c r="J220" s="85"/>
      <c r="K220" s="136"/>
      <c r="L220" s="137"/>
      <c r="M220" s="62">
        <f>+I220*K220</f>
        <v>0</v>
      </c>
      <c r="N220" s="14">
        <f t="shared" ref="N220:U220" si="112">IF(N219=0,0,ROUNDDOWN(N219*$K220,0))</f>
        <v>0</v>
      </c>
      <c r="O220" s="12">
        <f t="shared" si="112"/>
        <v>0</v>
      </c>
      <c r="P220" s="12">
        <f t="shared" si="112"/>
        <v>0</v>
      </c>
      <c r="Q220" s="12">
        <f t="shared" si="112"/>
        <v>0</v>
      </c>
      <c r="R220" s="12">
        <f t="shared" si="112"/>
        <v>0</v>
      </c>
      <c r="S220" s="12">
        <f t="shared" si="112"/>
        <v>0</v>
      </c>
      <c r="T220" s="12">
        <f t="shared" si="112"/>
        <v>0</v>
      </c>
      <c r="U220" s="13">
        <f t="shared" si="112"/>
        <v>0</v>
      </c>
      <c r="V220" s="7"/>
      <c r="W220" s="97"/>
      <c r="X220" s="7"/>
    </row>
    <row r="221" spans="1:24" ht="15.75" customHeight="1" x14ac:dyDescent="0.15">
      <c r="A221" s="7"/>
      <c r="B221" s="172"/>
      <c r="C221" s="131"/>
      <c r="D221" s="131"/>
      <c r="E221" s="173"/>
      <c r="F221" s="130"/>
      <c r="G221" s="131"/>
      <c r="H221" s="132"/>
      <c r="I221" s="98"/>
      <c r="J221" s="99"/>
      <c r="K221" s="144"/>
      <c r="L221" s="145"/>
      <c r="M221" s="63">
        <v>0</v>
      </c>
      <c r="N221" s="107"/>
      <c r="O221" s="108"/>
      <c r="P221" s="108"/>
      <c r="Q221" s="108"/>
      <c r="R221" s="108"/>
      <c r="S221" s="108"/>
      <c r="T221" s="108"/>
      <c r="U221" s="109"/>
      <c r="V221" s="7"/>
      <c r="W221" s="61"/>
      <c r="X221" s="7"/>
    </row>
    <row r="222" spans="1:24" ht="15.75" customHeight="1" x14ac:dyDescent="0.15">
      <c r="A222" s="7"/>
      <c r="B222" s="151"/>
      <c r="C222" s="134"/>
      <c r="D222" s="134"/>
      <c r="E222" s="152"/>
      <c r="F222" s="133"/>
      <c r="G222" s="134"/>
      <c r="H222" s="135"/>
      <c r="I222" s="84"/>
      <c r="J222" s="85"/>
      <c r="K222" s="136"/>
      <c r="L222" s="137"/>
      <c r="M222" s="62">
        <f>+I222*K222</f>
        <v>0</v>
      </c>
      <c r="N222" s="14">
        <f t="shared" ref="N222:U222" si="113">IF(N221=0,0,ROUNDDOWN(N221*$K222,0))</f>
        <v>0</v>
      </c>
      <c r="O222" s="12">
        <f t="shared" si="113"/>
        <v>0</v>
      </c>
      <c r="P222" s="12">
        <f t="shared" si="113"/>
        <v>0</v>
      </c>
      <c r="Q222" s="12">
        <f t="shared" si="113"/>
        <v>0</v>
      </c>
      <c r="R222" s="12">
        <f t="shared" si="113"/>
        <v>0</v>
      </c>
      <c r="S222" s="12">
        <f t="shared" si="113"/>
        <v>0</v>
      </c>
      <c r="T222" s="12">
        <f t="shared" si="113"/>
        <v>0</v>
      </c>
      <c r="U222" s="13">
        <f t="shared" si="113"/>
        <v>0</v>
      </c>
      <c r="V222" s="7"/>
      <c r="W222" s="97"/>
      <c r="X222" s="7"/>
    </row>
    <row r="223" spans="1:24" ht="15.75" customHeight="1" x14ac:dyDescent="0.15">
      <c r="A223" s="7"/>
      <c r="B223" s="172"/>
      <c r="C223" s="131"/>
      <c r="D223" s="131"/>
      <c r="E223" s="173"/>
      <c r="F223" s="130"/>
      <c r="G223" s="131"/>
      <c r="H223" s="132"/>
      <c r="I223" s="98"/>
      <c r="J223" s="99"/>
      <c r="K223" s="144"/>
      <c r="L223" s="145"/>
      <c r="M223" s="63">
        <v>0</v>
      </c>
      <c r="N223" s="107"/>
      <c r="O223" s="108"/>
      <c r="P223" s="108"/>
      <c r="Q223" s="108"/>
      <c r="R223" s="108"/>
      <c r="S223" s="108"/>
      <c r="T223" s="108"/>
      <c r="U223" s="109"/>
      <c r="V223" s="7"/>
      <c r="W223" s="61"/>
      <c r="X223" s="7"/>
    </row>
    <row r="224" spans="1:24" ht="15.75" customHeight="1" x14ac:dyDescent="0.15">
      <c r="A224" s="7"/>
      <c r="B224" s="151"/>
      <c r="C224" s="134"/>
      <c r="D224" s="134"/>
      <c r="E224" s="152"/>
      <c r="F224" s="133"/>
      <c r="G224" s="134"/>
      <c r="H224" s="135"/>
      <c r="I224" s="84"/>
      <c r="J224" s="85"/>
      <c r="K224" s="136"/>
      <c r="L224" s="137"/>
      <c r="M224" s="62">
        <f>+I224*K224</f>
        <v>0</v>
      </c>
      <c r="N224" s="14">
        <f t="shared" ref="N224:U224" si="114">IF(N223=0,0,ROUNDDOWN(N223*$K224,0))</f>
        <v>0</v>
      </c>
      <c r="O224" s="12">
        <f t="shared" si="114"/>
        <v>0</v>
      </c>
      <c r="P224" s="12">
        <f t="shared" si="114"/>
        <v>0</v>
      </c>
      <c r="Q224" s="12">
        <f t="shared" si="114"/>
        <v>0</v>
      </c>
      <c r="R224" s="12">
        <f t="shared" si="114"/>
        <v>0</v>
      </c>
      <c r="S224" s="12">
        <f t="shared" si="114"/>
        <v>0</v>
      </c>
      <c r="T224" s="12">
        <f t="shared" si="114"/>
        <v>0</v>
      </c>
      <c r="U224" s="13">
        <f t="shared" si="114"/>
        <v>0</v>
      </c>
      <c r="V224" s="7"/>
      <c r="W224" s="97"/>
      <c r="X224" s="7"/>
    </row>
    <row r="225" spans="1:24" ht="15.75" customHeight="1" x14ac:dyDescent="0.15">
      <c r="A225" s="7"/>
      <c r="B225" s="172"/>
      <c r="C225" s="131"/>
      <c r="D225" s="131"/>
      <c r="E225" s="173"/>
      <c r="F225" s="130"/>
      <c r="G225" s="131"/>
      <c r="H225" s="132"/>
      <c r="I225" s="98"/>
      <c r="J225" s="99"/>
      <c r="K225" s="144"/>
      <c r="L225" s="145"/>
      <c r="M225" s="63">
        <v>0</v>
      </c>
      <c r="N225" s="107"/>
      <c r="O225" s="108"/>
      <c r="P225" s="108"/>
      <c r="Q225" s="108"/>
      <c r="R225" s="108"/>
      <c r="S225" s="108"/>
      <c r="T225" s="108"/>
      <c r="U225" s="109"/>
      <c r="V225" s="7"/>
      <c r="W225" s="61"/>
      <c r="X225" s="7"/>
    </row>
    <row r="226" spans="1:24" ht="15.75" customHeight="1" x14ac:dyDescent="0.15">
      <c r="A226" s="7"/>
      <c r="B226" s="151"/>
      <c r="C226" s="134"/>
      <c r="D226" s="134"/>
      <c r="E226" s="152"/>
      <c r="F226" s="133"/>
      <c r="G226" s="134"/>
      <c r="H226" s="135"/>
      <c r="I226" s="84"/>
      <c r="J226" s="85"/>
      <c r="K226" s="136"/>
      <c r="L226" s="137"/>
      <c r="M226" s="62">
        <f>+I226*K226</f>
        <v>0</v>
      </c>
      <c r="N226" s="14">
        <f t="shared" ref="N226:U226" si="115">IF(N225=0,0,ROUNDDOWN(N225*$K226,0))</f>
        <v>0</v>
      </c>
      <c r="O226" s="12">
        <f t="shared" si="115"/>
        <v>0</v>
      </c>
      <c r="P226" s="12">
        <f t="shared" si="115"/>
        <v>0</v>
      </c>
      <c r="Q226" s="12">
        <f t="shared" si="115"/>
        <v>0</v>
      </c>
      <c r="R226" s="12">
        <f t="shared" si="115"/>
        <v>0</v>
      </c>
      <c r="S226" s="12">
        <f t="shared" si="115"/>
        <v>0</v>
      </c>
      <c r="T226" s="12">
        <f t="shared" si="115"/>
        <v>0</v>
      </c>
      <c r="U226" s="13">
        <f t="shared" si="115"/>
        <v>0</v>
      </c>
      <c r="V226" s="7"/>
      <c r="W226" s="97"/>
      <c r="X226" s="7"/>
    </row>
    <row r="227" spans="1:24" ht="15.75" customHeight="1" x14ac:dyDescent="0.15">
      <c r="A227" s="7"/>
      <c r="B227" s="172"/>
      <c r="C227" s="131"/>
      <c r="D227" s="131"/>
      <c r="E227" s="173"/>
      <c r="F227" s="130"/>
      <c r="G227" s="131"/>
      <c r="H227" s="132"/>
      <c r="I227" s="98"/>
      <c r="J227" s="99"/>
      <c r="K227" s="144"/>
      <c r="L227" s="145"/>
      <c r="M227" s="63">
        <v>0</v>
      </c>
      <c r="N227" s="107"/>
      <c r="O227" s="108"/>
      <c r="P227" s="108"/>
      <c r="Q227" s="108"/>
      <c r="R227" s="108"/>
      <c r="S227" s="108"/>
      <c r="T227" s="108"/>
      <c r="U227" s="109"/>
      <c r="V227" s="7"/>
      <c r="W227" s="61"/>
      <c r="X227" s="7"/>
    </row>
    <row r="228" spans="1:24" ht="15.75" customHeight="1" x14ac:dyDescent="0.15">
      <c r="A228" s="7"/>
      <c r="B228" s="151"/>
      <c r="C228" s="134"/>
      <c r="D228" s="134"/>
      <c r="E228" s="152"/>
      <c r="F228" s="133"/>
      <c r="G228" s="134"/>
      <c r="H228" s="135"/>
      <c r="I228" s="84"/>
      <c r="J228" s="85"/>
      <c r="K228" s="136"/>
      <c r="L228" s="137"/>
      <c r="M228" s="62">
        <f>+I228*K228</f>
        <v>0</v>
      </c>
      <c r="N228" s="14">
        <f t="shared" ref="N228:U228" si="116">IF(N227=0,0,ROUNDDOWN(N227*$K228,0))</f>
        <v>0</v>
      </c>
      <c r="O228" s="12">
        <f t="shared" si="116"/>
        <v>0</v>
      </c>
      <c r="P228" s="12">
        <f t="shared" si="116"/>
        <v>0</v>
      </c>
      <c r="Q228" s="12">
        <f t="shared" si="116"/>
        <v>0</v>
      </c>
      <c r="R228" s="12">
        <f t="shared" si="116"/>
        <v>0</v>
      </c>
      <c r="S228" s="12">
        <f t="shared" si="116"/>
        <v>0</v>
      </c>
      <c r="T228" s="12">
        <f t="shared" si="116"/>
        <v>0</v>
      </c>
      <c r="U228" s="13">
        <f t="shared" si="116"/>
        <v>0</v>
      </c>
      <c r="V228" s="7"/>
      <c r="W228" s="97"/>
      <c r="X228" s="7"/>
    </row>
    <row r="229" spans="1:24" ht="15.75" customHeight="1" x14ac:dyDescent="0.15">
      <c r="A229" s="7"/>
      <c r="B229" s="172"/>
      <c r="C229" s="131"/>
      <c r="D229" s="131"/>
      <c r="E229" s="173"/>
      <c r="F229" s="130"/>
      <c r="G229" s="131"/>
      <c r="H229" s="132"/>
      <c r="I229" s="98"/>
      <c r="J229" s="99"/>
      <c r="K229" s="144"/>
      <c r="L229" s="145"/>
      <c r="M229" s="63">
        <v>0</v>
      </c>
      <c r="N229" s="107"/>
      <c r="O229" s="108"/>
      <c r="P229" s="108"/>
      <c r="Q229" s="108"/>
      <c r="R229" s="108"/>
      <c r="S229" s="108"/>
      <c r="T229" s="108"/>
      <c r="U229" s="109"/>
      <c r="V229" s="7"/>
      <c r="W229" s="61"/>
      <c r="X229" s="7"/>
    </row>
    <row r="230" spans="1:24" ht="15.75" customHeight="1" x14ac:dyDescent="0.15">
      <c r="A230" s="7"/>
      <c r="B230" s="151"/>
      <c r="C230" s="134"/>
      <c r="D230" s="134"/>
      <c r="E230" s="152"/>
      <c r="F230" s="133"/>
      <c r="G230" s="134"/>
      <c r="H230" s="135"/>
      <c r="I230" s="84"/>
      <c r="J230" s="85"/>
      <c r="K230" s="136"/>
      <c r="L230" s="137"/>
      <c r="M230" s="62">
        <f>+I230*K230</f>
        <v>0</v>
      </c>
      <c r="N230" s="14">
        <f t="shared" ref="N230:U230" si="117">IF(N229=0,0,ROUNDDOWN(N229*$K230,0))</f>
        <v>0</v>
      </c>
      <c r="O230" s="12">
        <f t="shared" si="117"/>
        <v>0</v>
      </c>
      <c r="P230" s="12">
        <f t="shared" si="117"/>
        <v>0</v>
      </c>
      <c r="Q230" s="12">
        <f t="shared" si="117"/>
        <v>0</v>
      </c>
      <c r="R230" s="12">
        <f t="shared" si="117"/>
        <v>0</v>
      </c>
      <c r="S230" s="12">
        <f t="shared" si="117"/>
        <v>0</v>
      </c>
      <c r="T230" s="12">
        <f t="shared" si="117"/>
        <v>0</v>
      </c>
      <c r="U230" s="13">
        <f t="shared" si="117"/>
        <v>0</v>
      </c>
      <c r="V230" s="7"/>
      <c r="W230" s="97"/>
      <c r="X230" s="7"/>
    </row>
    <row r="231" spans="1:24" ht="15.75" customHeight="1" x14ac:dyDescent="0.15">
      <c r="A231" s="7"/>
      <c r="B231" s="172"/>
      <c r="C231" s="131"/>
      <c r="D231" s="131"/>
      <c r="E231" s="173"/>
      <c r="F231" s="130"/>
      <c r="G231" s="131"/>
      <c r="H231" s="132"/>
      <c r="I231" s="98"/>
      <c r="J231" s="99"/>
      <c r="K231" s="144"/>
      <c r="L231" s="145"/>
      <c r="M231" s="63">
        <v>0</v>
      </c>
      <c r="N231" s="107"/>
      <c r="O231" s="108"/>
      <c r="P231" s="108"/>
      <c r="Q231" s="108"/>
      <c r="R231" s="108"/>
      <c r="S231" s="108"/>
      <c r="T231" s="108"/>
      <c r="U231" s="109"/>
      <c r="V231" s="7"/>
      <c r="W231" s="61"/>
      <c r="X231" s="7"/>
    </row>
    <row r="232" spans="1:24" ht="15.75" customHeight="1" x14ac:dyDescent="0.15">
      <c r="A232" s="7"/>
      <c r="B232" s="151"/>
      <c r="C232" s="134"/>
      <c r="D232" s="134"/>
      <c r="E232" s="152"/>
      <c r="F232" s="133"/>
      <c r="G232" s="134"/>
      <c r="H232" s="135"/>
      <c r="I232" s="84"/>
      <c r="J232" s="85"/>
      <c r="K232" s="136"/>
      <c r="L232" s="137"/>
      <c r="M232" s="62">
        <f>+I232*K232</f>
        <v>0</v>
      </c>
      <c r="N232" s="14">
        <f t="shared" ref="N232:U232" si="118">IF(N231=0,0,ROUNDDOWN(N231*$K232,0))</f>
        <v>0</v>
      </c>
      <c r="O232" s="12">
        <f t="shared" si="118"/>
        <v>0</v>
      </c>
      <c r="P232" s="12">
        <f t="shared" si="118"/>
        <v>0</v>
      </c>
      <c r="Q232" s="12">
        <f t="shared" si="118"/>
        <v>0</v>
      </c>
      <c r="R232" s="12">
        <f t="shared" si="118"/>
        <v>0</v>
      </c>
      <c r="S232" s="12">
        <f t="shared" si="118"/>
        <v>0</v>
      </c>
      <c r="T232" s="12">
        <f t="shared" si="118"/>
        <v>0</v>
      </c>
      <c r="U232" s="13">
        <f t="shared" si="118"/>
        <v>0</v>
      </c>
      <c r="V232" s="7"/>
      <c r="W232" s="97"/>
      <c r="X232" s="7"/>
    </row>
    <row r="233" spans="1:24" ht="15.75" customHeight="1" x14ac:dyDescent="0.15">
      <c r="A233" s="7"/>
      <c r="B233" s="172"/>
      <c r="C233" s="131"/>
      <c r="D233" s="131"/>
      <c r="E233" s="173"/>
      <c r="F233" s="130"/>
      <c r="G233" s="131"/>
      <c r="H233" s="132"/>
      <c r="I233" s="98"/>
      <c r="J233" s="99"/>
      <c r="K233" s="144"/>
      <c r="L233" s="145"/>
      <c r="M233" s="63">
        <v>0</v>
      </c>
      <c r="N233" s="107"/>
      <c r="O233" s="108"/>
      <c r="P233" s="108"/>
      <c r="Q233" s="108"/>
      <c r="R233" s="108"/>
      <c r="S233" s="108"/>
      <c r="T233" s="108"/>
      <c r="U233" s="109"/>
      <c r="V233" s="7"/>
      <c r="W233" s="61"/>
      <c r="X233" s="7"/>
    </row>
    <row r="234" spans="1:24" ht="15.75" customHeight="1" x14ac:dyDescent="0.15">
      <c r="A234" s="7"/>
      <c r="B234" s="151"/>
      <c r="C234" s="134"/>
      <c r="D234" s="134"/>
      <c r="E234" s="152"/>
      <c r="F234" s="133"/>
      <c r="G234" s="134"/>
      <c r="H234" s="135"/>
      <c r="I234" s="84"/>
      <c r="J234" s="85"/>
      <c r="K234" s="136"/>
      <c r="L234" s="137"/>
      <c r="M234" s="62">
        <f>+I234*K234</f>
        <v>0</v>
      </c>
      <c r="N234" s="14">
        <f t="shared" ref="N234:U234" si="119">IF(N233=0,0,ROUNDDOWN(N233*$K234,0))</f>
        <v>0</v>
      </c>
      <c r="O234" s="12">
        <f t="shared" si="119"/>
        <v>0</v>
      </c>
      <c r="P234" s="12">
        <f t="shared" si="119"/>
        <v>0</v>
      </c>
      <c r="Q234" s="12">
        <f t="shared" si="119"/>
        <v>0</v>
      </c>
      <c r="R234" s="12">
        <f t="shared" si="119"/>
        <v>0</v>
      </c>
      <c r="S234" s="12">
        <f t="shared" si="119"/>
        <v>0</v>
      </c>
      <c r="T234" s="12">
        <f t="shared" si="119"/>
        <v>0</v>
      </c>
      <c r="U234" s="13">
        <f t="shared" si="119"/>
        <v>0</v>
      </c>
      <c r="V234" s="7"/>
      <c r="W234" s="97"/>
      <c r="X234" s="7"/>
    </row>
    <row r="235" spans="1:24" ht="15.75" customHeight="1" x14ac:dyDescent="0.15">
      <c r="A235" s="7"/>
      <c r="B235" s="172"/>
      <c r="C235" s="131"/>
      <c r="D235" s="131"/>
      <c r="E235" s="173"/>
      <c r="F235" s="130"/>
      <c r="G235" s="131"/>
      <c r="H235" s="132"/>
      <c r="I235" s="98"/>
      <c r="J235" s="99"/>
      <c r="K235" s="144"/>
      <c r="L235" s="145"/>
      <c r="M235" s="63">
        <v>0</v>
      </c>
      <c r="N235" s="107"/>
      <c r="O235" s="108"/>
      <c r="P235" s="108"/>
      <c r="Q235" s="108"/>
      <c r="R235" s="108"/>
      <c r="S235" s="108"/>
      <c r="T235" s="108"/>
      <c r="U235" s="109"/>
      <c r="V235" s="7"/>
      <c r="W235" s="61"/>
      <c r="X235" s="7"/>
    </row>
    <row r="236" spans="1:24" ht="15.75" customHeight="1" x14ac:dyDescent="0.15">
      <c r="A236" s="7"/>
      <c r="B236" s="151"/>
      <c r="C236" s="134"/>
      <c r="D236" s="134"/>
      <c r="E236" s="152"/>
      <c r="F236" s="133"/>
      <c r="G236" s="134"/>
      <c r="H236" s="135"/>
      <c r="I236" s="84"/>
      <c r="J236" s="85"/>
      <c r="K236" s="136"/>
      <c r="L236" s="137"/>
      <c r="M236" s="62">
        <f>+I236*K236</f>
        <v>0</v>
      </c>
      <c r="N236" s="14">
        <f t="shared" ref="N236:U236" si="120">IF(N235=0,0,ROUNDDOWN(N235*$K236,0))</f>
        <v>0</v>
      </c>
      <c r="O236" s="12">
        <f t="shared" si="120"/>
        <v>0</v>
      </c>
      <c r="P236" s="12">
        <f t="shared" si="120"/>
        <v>0</v>
      </c>
      <c r="Q236" s="12">
        <f t="shared" si="120"/>
        <v>0</v>
      </c>
      <c r="R236" s="12">
        <f t="shared" si="120"/>
        <v>0</v>
      </c>
      <c r="S236" s="12">
        <f t="shared" si="120"/>
        <v>0</v>
      </c>
      <c r="T236" s="12">
        <f t="shared" si="120"/>
        <v>0</v>
      </c>
      <c r="U236" s="13">
        <f t="shared" si="120"/>
        <v>0</v>
      </c>
      <c r="V236" s="7"/>
      <c r="W236" s="97"/>
      <c r="X236" s="7"/>
    </row>
    <row r="237" spans="1:24" ht="15.75" customHeight="1" x14ac:dyDescent="0.15">
      <c r="A237" s="7"/>
      <c r="B237" s="172"/>
      <c r="C237" s="131"/>
      <c r="D237" s="131"/>
      <c r="E237" s="173"/>
      <c r="F237" s="130"/>
      <c r="G237" s="131"/>
      <c r="H237" s="132"/>
      <c r="I237" s="98"/>
      <c r="J237" s="99"/>
      <c r="K237" s="144"/>
      <c r="L237" s="145"/>
      <c r="M237" s="63">
        <v>0</v>
      </c>
      <c r="N237" s="107"/>
      <c r="O237" s="108"/>
      <c r="P237" s="108"/>
      <c r="Q237" s="108"/>
      <c r="R237" s="108"/>
      <c r="S237" s="108"/>
      <c r="T237" s="108"/>
      <c r="U237" s="109"/>
      <c r="V237" s="7"/>
      <c r="W237" s="61"/>
      <c r="X237" s="7"/>
    </row>
    <row r="238" spans="1:24" ht="15.75" customHeight="1" x14ac:dyDescent="0.15">
      <c r="A238" s="7"/>
      <c r="B238" s="151"/>
      <c r="C238" s="134"/>
      <c r="D238" s="134"/>
      <c r="E238" s="152"/>
      <c r="F238" s="133"/>
      <c r="G238" s="134"/>
      <c r="H238" s="135"/>
      <c r="I238" s="84"/>
      <c r="J238" s="85"/>
      <c r="K238" s="136"/>
      <c r="L238" s="137"/>
      <c r="M238" s="62">
        <f>+I238*K238</f>
        <v>0</v>
      </c>
      <c r="N238" s="14">
        <f t="shared" ref="N238:U238" si="121">IF(N237=0,0,ROUNDDOWN(N237*$K238,0))</f>
        <v>0</v>
      </c>
      <c r="O238" s="12">
        <f t="shared" si="121"/>
        <v>0</v>
      </c>
      <c r="P238" s="12">
        <f t="shared" si="121"/>
        <v>0</v>
      </c>
      <c r="Q238" s="12">
        <f t="shared" si="121"/>
        <v>0</v>
      </c>
      <c r="R238" s="12">
        <f t="shared" si="121"/>
        <v>0</v>
      </c>
      <c r="S238" s="12">
        <f t="shared" si="121"/>
        <v>0</v>
      </c>
      <c r="T238" s="12">
        <f t="shared" si="121"/>
        <v>0</v>
      </c>
      <c r="U238" s="13">
        <f t="shared" si="121"/>
        <v>0</v>
      </c>
      <c r="V238" s="7"/>
      <c r="W238" s="97"/>
      <c r="X238" s="7"/>
    </row>
    <row r="239" spans="1:24" ht="15.75" customHeight="1" x14ac:dyDescent="0.15">
      <c r="A239" s="7"/>
      <c r="B239" s="172"/>
      <c r="C239" s="131"/>
      <c r="D239" s="131"/>
      <c r="E239" s="173"/>
      <c r="F239" s="130"/>
      <c r="G239" s="131"/>
      <c r="H239" s="132"/>
      <c r="I239" s="98"/>
      <c r="J239" s="99"/>
      <c r="K239" s="144"/>
      <c r="L239" s="145"/>
      <c r="M239" s="63">
        <v>0</v>
      </c>
      <c r="N239" s="107"/>
      <c r="O239" s="108"/>
      <c r="P239" s="108"/>
      <c r="Q239" s="108"/>
      <c r="R239" s="108"/>
      <c r="S239" s="108"/>
      <c r="T239" s="108"/>
      <c r="U239" s="109"/>
      <c r="V239" s="7"/>
      <c r="W239" s="61"/>
      <c r="X239" s="7"/>
    </row>
    <row r="240" spans="1:24" ht="15.75" customHeight="1" x14ac:dyDescent="0.15">
      <c r="A240" s="7"/>
      <c r="B240" s="151"/>
      <c r="C240" s="134"/>
      <c r="D240" s="134"/>
      <c r="E240" s="152"/>
      <c r="F240" s="133"/>
      <c r="G240" s="134"/>
      <c r="H240" s="135"/>
      <c r="I240" s="84"/>
      <c r="J240" s="85"/>
      <c r="K240" s="136"/>
      <c r="L240" s="137"/>
      <c r="M240" s="62">
        <f>+I240*K240</f>
        <v>0</v>
      </c>
      <c r="N240" s="14">
        <f t="shared" ref="N240:U240" si="122">IF(N239=0,0,ROUNDDOWN(N239*$K240,0))</f>
        <v>0</v>
      </c>
      <c r="O240" s="12">
        <f t="shared" si="122"/>
        <v>0</v>
      </c>
      <c r="P240" s="12">
        <f t="shared" si="122"/>
        <v>0</v>
      </c>
      <c r="Q240" s="12">
        <f t="shared" si="122"/>
        <v>0</v>
      </c>
      <c r="R240" s="12">
        <f t="shared" si="122"/>
        <v>0</v>
      </c>
      <c r="S240" s="12">
        <f t="shared" si="122"/>
        <v>0</v>
      </c>
      <c r="T240" s="12">
        <f t="shared" si="122"/>
        <v>0</v>
      </c>
      <c r="U240" s="13">
        <f t="shared" si="122"/>
        <v>0</v>
      </c>
      <c r="V240" s="7"/>
      <c r="W240" s="97"/>
      <c r="X240" s="7"/>
    </row>
    <row r="241" spans="1:24" ht="15.75" customHeight="1" x14ac:dyDescent="0.15">
      <c r="A241" s="7"/>
      <c r="B241" s="172"/>
      <c r="C241" s="131"/>
      <c r="D241" s="131"/>
      <c r="E241" s="173"/>
      <c r="F241" s="130"/>
      <c r="G241" s="131"/>
      <c r="H241" s="132"/>
      <c r="I241" s="98"/>
      <c r="J241" s="99"/>
      <c r="K241" s="144"/>
      <c r="L241" s="145"/>
      <c r="M241" s="63">
        <v>0</v>
      </c>
      <c r="N241" s="107"/>
      <c r="O241" s="108"/>
      <c r="P241" s="108"/>
      <c r="Q241" s="108"/>
      <c r="R241" s="108"/>
      <c r="S241" s="108"/>
      <c r="T241" s="108"/>
      <c r="U241" s="109"/>
      <c r="V241" s="7"/>
      <c r="W241" s="61"/>
      <c r="X241" s="7"/>
    </row>
    <row r="242" spans="1:24" ht="15.75" customHeight="1" x14ac:dyDescent="0.15">
      <c r="A242" s="7"/>
      <c r="B242" s="151"/>
      <c r="C242" s="134"/>
      <c r="D242" s="134"/>
      <c r="E242" s="152"/>
      <c r="F242" s="133"/>
      <c r="G242" s="134"/>
      <c r="H242" s="135"/>
      <c r="I242" s="84"/>
      <c r="J242" s="85"/>
      <c r="K242" s="136"/>
      <c r="L242" s="137"/>
      <c r="M242" s="62">
        <f>+I242*K242</f>
        <v>0</v>
      </c>
      <c r="N242" s="14">
        <f t="shared" ref="N242:U242" si="123">IF(N241=0,0,ROUNDDOWN(N241*$K242,0))</f>
        <v>0</v>
      </c>
      <c r="O242" s="12">
        <f t="shared" si="123"/>
        <v>0</v>
      </c>
      <c r="P242" s="12">
        <f t="shared" si="123"/>
        <v>0</v>
      </c>
      <c r="Q242" s="12">
        <f t="shared" si="123"/>
        <v>0</v>
      </c>
      <c r="R242" s="12">
        <f t="shared" si="123"/>
        <v>0</v>
      </c>
      <c r="S242" s="12">
        <f t="shared" si="123"/>
        <v>0</v>
      </c>
      <c r="T242" s="12">
        <f t="shared" si="123"/>
        <v>0</v>
      </c>
      <c r="U242" s="13">
        <f t="shared" si="123"/>
        <v>0</v>
      </c>
      <c r="V242" s="7"/>
      <c r="W242" s="97"/>
      <c r="X242" s="7"/>
    </row>
    <row r="243" spans="1:24" ht="15.75" customHeight="1" x14ac:dyDescent="0.15">
      <c r="A243" s="7"/>
      <c r="B243" s="172"/>
      <c r="C243" s="131"/>
      <c r="D243" s="131"/>
      <c r="E243" s="173"/>
      <c r="F243" s="130"/>
      <c r="G243" s="131"/>
      <c r="H243" s="132"/>
      <c r="I243" s="98"/>
      <c r="J243" s="99"/>
      <c r="K243" s="144"/>
      <c r="L243" s="145"/>
      <c r="M243" s="63">
        <v>0</v>
      </c>
      <c r="N243" s="107"/>
      <c r="O243" s="108"/>
      <c r="P243" s="108"/>
      <c r="Q243" s="108"/>
      <c r="R243" s="108"/>
      <c r="S243" s="108"/>
      <c r="T243" s="108"/>
      <c r="U243" s="109"/>
      <c r="V243" s="7"/>
      <c r="W243" s="61"/>
      <c r="X243" s="7"/>
    </row>
    <row r="244" spans="1:24" ht="15.75" customHeight="1" x14ac:dyDescent="0.15">
      <c r="A244" s="7"/>
      <c r="B244" s="151"/>
      <c r="C244" s="134"/>
      <c r="D244" s="134"/>
      <c r="E244" s="152"/>
      <c r="F244" s="133"/>
      <c r="G244" s="134"/>
      <c r="H244" s="135"/>
      <c r="I244" s="84"/>
      <c r="J244" s="85"/>
      <c r="K244" s="136"/>
      <c r="L244" s="137"/>
      <c r="M244" s="62">
        <f>+I244*K244</f>
        <v>0</v>
      </c>
      <c r="N244" s="14">
        <f t="shared" ref="N244:U244" si="124">IF(N243=0,0,ROUNDDOWN(N243*$K244,0))</f>
        <v>0</v>
      </c>
      <c r="O244" s="12">
        <f t="shared" si="124"/>
        <v>0</v>
      </c>
      <c r="P244" s="12">
        <f t="shared" si="124"/>
        <v>0</v>
      </c>
      <c r="Q244" s="12">
        <f t="shared" si="124"/>
        <v>0</v>
      </c>
      <c r="R244" s="12">
        <f t="shared" si="124"/>
        <v>0</v>
      </c>
      <c r="S244" s="12">
        <f t="shared" si="124"/>
        <v>0</v>
      </c>
      <c r="T244" s="12">
        <f t="shared" si="124"/>
        <v>0</v>
      </c>
      <c r="U244" s="13">
        <f t="shared" si="124"/>
        <v>0</v>
      </c>
      <c r="V244" s="7"/>
      <c r="W244" s="97"/>
      <c r="X244" s="7"/>
    </row>
    <row r="245" spans="1:24" ht="15.75" customHeight="1" x14ac:dyDescent="0.15">
      <c r="A245" s="7"/>
      <c r="B245" s="172"/>
      <c r="C245" s="131"/>
      <c r="D245" s="131"/>
      <c r="E245" s="173"/>
      <c r="F245" s="130"/>
      <c r="G245" s="131"/>
      <c r="H245" s="132"/>
      <c r="I245" s="98"/>
      <c r="J245" s="99"/>
      <c r="K245" s="144"/>
      <c r="L245" s="145"/>
      <c r="M245" s="63">
        <v>0</v>
      </c>
      <c r="N245" s="107"/>
      <c r="O245" s="108"/>
      <c r="P245" s="108"/>
      <c r="Q245" s="108"/>
      <c r="R245" s="108"/>
      <c r="S245" s="108"/>
      <c r="T245" s="108"/>
      <c r="U245" s="109"/>
      <c r="V245" s="7"/>
      <c r="W245" s="61"/>
      <c r="X245" s="7"/>
    </row>
    <row r="246" spans="1:24" ht="15.75" customHeight="1" x14ac:dyDescent="0.15">
      <c r="A246" s="7"/>
      <c r="B246" s="151"/>
      <c r="C246" s="134"/>
      <c r="D246" s="134"/>
      <c r="E246" s="152"/>
      <c r="F246" s="133"/>
      <c r="G246" s="134"/>
      <c r="H246" s="135"/>
      <c r="I246" s="84"/>
      <c r="J246" s="85"/>
      <c r="K246" s="136"/>
      <c r="L246" s="137"/>
      <c r="M246" s="62">
        <f>+I246*K246</f>
        <v>0</v>
      </c>
      <c r="N246" s="14">
        <f t="shared" ref="N246:U246" si="125">IF(N245=0,0,ROUNDDOWN(N245*$K246,0))</f>
        <v>0</v>
      </c>
      <c r="O246" s="12">
        <f t="shared" si="125"/>
        <v>0</v>
      </c>
      <c r="P246" s="12">
        <f t="shared" si="125"/>
        <v>0</v>
      </c>
      <c r="Q246" s="12">
        <f t="shared" si="125"/>
        <v>0</v>
      </c>
      <c r="R246" s="12">
        <f t="shared" si="125"/>
        <v>0</v>
      </c>
      <c r="S246" s="12">
        <f t="shared" si="125"/>
        <v>0</v>
      </c>
      <c r="T246" s="12">
        <f t="shared" si="125"/>
        <v>0</v>
      </c>
      <c r="U246" s="13">
        <f t="shared" si="125"/>
        <v>0</v>
      </c>
      <c r="V246" s="7"/>
      <c r="W246" s="97"/>
      <c r="X246" s="7"/>
    </row>
    <row r="247" spans="1:24" ht="15.75" customHeight="1" x14ac:dyDescent="0.15">
      <c r="A247" s="7"/>
      <c r="B247" s="172"/>
      <c r="C247" s="131"/>
      <c r="D247" s="131"/>
      <c r="E247" s="173"/>
      <c r="F247" s="130"/>
      <c r="G247" s="131"/>
      <c r="H247" s="132"/>
      <c r="I247" s="98"/>
      <c r="J247" s="99"/>
      <c r="K247" s="144"/>
      <c r="L247" s="145"/>
      <c r="M247" s="63">
        <v>0</v>
      </c>
      <c r="N247" s="107"/>
      <c r="O247" s="108"/>
      <c r="P247" s="108"/>
      <c r="Q247" s="108"/>
      <c r="R247" s="108"/>
      <c r="S247" s="108"/>
      <c r="T247" s="108"/>
      <c r="U247" s="109"/>
      <c r="V247" s="7"/>
      <c r="W247" s="61"/>
      <c r="X247" s="7"/>
    </row>
    <row r="248" spans="1:24" ht="15.75" customHeight="1" x14ac:dyDescent="0.15">
      <c r="A248" s="7"/>
      <c r="B248" s="151"/>
      <c r="C248" s="134"/>
      <c r="D248" s="134"/>
      <c r="E248" s="152"/>
      <c r="F248" s="133"/>
      <c r="G248" s="134"/>
      <c r="H248" s="135"/>
      <c r="I248" s="84"/>
      <c r="J248" s="85"/>
      <c r="K248" s="136"/>
      <c r="L248" s="137"/>
      <c r="M248" s="62">
        <f>+I248*K248</f>
        <v>0</v>
      </c>
      <c r="N248" s="14">
        <f t="shared" ref="N248:U248" si="126">IF(N247=0,0,ROUNDDOWN(N247*$K248,0))</f>
        <v>0</v>
      </c>
      <c r="O248" s="12">
        <f t="shared" si="126"/>
        <v>0</v>
      </c>
      <c r="P248" s="12">
        <f t="shared" si="126"/>
        <v>0</v>
      </c>
      <c r="Q248" s="12">
        <f t="shared" si="126"/>
        <v>0</v>
      </c>
      <c r="R248" s="12">
        <f t="shared" si="126"/>
        <v>0</v>
      </c>
      <c r="S248" s="12">
        <f t="shared" si="126"/>
        <v>0</v>
      </c>
      <c r="T248" s="12">
        <f t="shared" si="126"/>
        <v>0</v>
      </c>
      <c r="U248" s="13">
        <f t="shared" si="126"/>
        <v>0</v>
      </c>
      <c r="V248" s="7"/>
      <c r="W248" s="97"/>
      <c r="X248" s="7"/>
    </row>
    <row r="249" spans="1:24" ht="15.75" customHeight="1" x14ac:dyDescent="0.15">
      <c r="A249" s="7"/>
      <c r="B249" s="172"/>
      <c r="C249" s="131"/>
      <c r="D249" s="131"/>
      <c r="E249" s="173"/>
      <c r="F249" s="130"/>
      <c r="G249" s="131"/>
      <c r="H249" s="132"/>
      <c r="I249" s="98"/>
      <c r="J249" s="99"/>
      <c r="K249" s="144"/>
      <c r="L249" s="145"/>
      <c r="M249" s="63">
        <v>0</v>
      </c>
      <c r="N249" s="107"/>
      <c r="O249" s="108"/>
      <c r="P249" s="108"/>
      <c r="Q249" s="108"/>
      <c r="R249" s="108"/>
      <c r="S249" s="108"/>
      <c r="T249" s="108"/>
      <c r="U249" s="109"/>
      <c r="V249" s="7"/>
      <c r="W249" s="61"/>
      <c r="X249" s="7"/>
    </row>
    <row r="250" spans="1:24" ht="15.75" customHeight="1" x14ac:dyDescent="0.15">
      <c r="A250" s="7"/>
      <c r="B250" s="151"/>
      <c r="C250" s="134"/>
      <c r="D250" s="134"/>
      <c r="E250" s="152"/>
      <c r="F250" s="133"/>
      <c r="G250" s="134"/>
      <c r="H250" s="135"/>
      <c r="I250" s="84"/>
      <c r="J250" s="85"/>
      <c r="K250" s="136"/>
      <c r="L250" s="137"/>
      <c r="M250" s="62">
        <f>+I250*K250</f>
        <v>0</v>
      </c>
      <c r="N250" s="14">
        <f t="shared" ref="N250:U250" si="127">IF(N249=0,0,ROUNDDOWN(N249*$K250,0))</f>
        <v>0</v>
      </c>
      <c r="O250" s="12">
        <f t="shared" si="127"/>
        <v>0</v>
      </c>
      <c r="P250" s="12">
        <f t="shared" si="127"/>
        <v>0</v>
      </c>
      <c r="Q250" s="12">
        <f t="shared" si="127"/>
        <v>0</v>
      </c>
      <c r="R250" s="12">
        <f t="shared" si="127"/>
        <v>0</v>
      </c>
      <c r="S250" s="12">
        <f t="shared" si="127"/>
        <v>0</v>
      </c>
      <c r="T250" s="12">
        <f t="shared" si="127"/>
        <v>0</v>
      </c>
      <c r="U250" s="13">
        <f t="shared" si="127"/>
        <v>0</v>
      </c>
      <c r="V250" s="7"/>
      <c r="W250" s="97"/>
      <c r="X250" s="7"/>
    </row>
    <row r="251" spans="1:24" ht="15.75" customHeight="1" x14ac:dyDescent="0.15">
      <c r="A251" s="7"/>
      <c r="B251" s="172"/>
      <c r="C251" s="131"/>
      <c r="D251" s="131"/>
      <c r="E251" s="173"/>
      <c r="F251" s="130"/>
      <c r="G251" s="131"/>
      <c r="H251" s="132"/>
      <c r="I251" s="98"/>
      <c r="J251" s="99"/>
      <c r="K251" s="144"/>
      <c r="L251" s="145"/>
      <c r="M251" s="63">
        <v>0</v>
      </c>
      <c r="N251" s="107"/>
      <c r="O251" s="108"/>
      <c r="P251" s="108"/>
      <c r="Q251" s="108"/>
      <c r="R251" s="108"/>
      <c r="S251" s="108"/>
      <c r="T251" s="108"/>
      <c r="U251" s="109"/>
      <c r="V251" s="7"/>
      <c r="W251" s="61"/>
      <c r="X251" s="7"/>
    </row>
    <row r="252" spans="1:24" ht="15.75" customHeight="1" x14ac:dyDescent="0.15">
      <c r="A252" s="7"/>
      <c r="B252" s="151"/>
      <c r="C252" s="134"/>
      <c r="D252" s="134"/>
      <c r="E252" s="152"/>
      <c r="F252" s="133"/>
      <c r="G252" s="134"/>
      <c r="H252" s="135"/>
      <c r="I252" s="84"/>
      <c r="J252" s="85"/>
      <c r="K252" s="136"/>
      <c r="L252" s="137"/>
      <c r="M252" s="62">
        <f>+I252*K252</f>
        <v>0</v>
      </c>
      <c r="N252" s="14">
        <f t="shared" ref="N252:U252" si="128">IF(N251=0,0,ROUNDDOWN(N251*$K252,0))</f>
        <v>0</v>
      </c>
      <c r="O252" s="12">
        <f t="shared" si="128"/>
        <v>0</v>
      </c>
      <c r="P252" s="12">
        <f t="shared" si="128"/>
        <v>0</v>
      </c>
      <c r="Q252" s="12">
        <f t="shared" si="128"/>
        <v>0</v>
      </c>
      <c r="R252" s="12">
        <f t="shared" si="128"/>
        <v>0</v>
      </c>
      <c r="S252" s="12">
        <f t="shared" si="128"/>
        <v>0</v>
      </c>
      <c r="T252" s="12">
        <f t="shared" si="128"/>
        <v>0</v>
      </c>
      <c r="U252" s="13">
        <f t="shared" si="128"/>
        <v>0</v>
      </c>
      <c r="V252" s="7"/>
      <c r="W252" s="97"/>
      <c r="X252" s="7"/>
    </row>
    <row r="253" spans="1:24" ht="15.75" customHeight="1" x14ac:dyDescent="0.15">
      <c r="A253" s="7"/>
      <c r="B253" s="172"/>
      <c r="C253" s="131"/>
      <c r="D253" s="131"/>
      <c r="E253" s="173"/>
      <c r="F253" s="130"/>
      <c r="G253" s="131"/>
      <c r="H253" s="132"/>
      <c r="I253" s="98"/>
      <c r="J253" s="99"/>
      <c r="K253" s="144"/>
      <c r="L253" s="145"/>
      <c r="M253" s="63">
        <v>0</v>
      </c>
      <c r="N253" s="107"/>
      <c r="O253" s="108"/>
      <c r="P253" s="108"/>
      <c r="Q253" s="108"/>
      <c r="R253" s="108"/>
      <c r="S253" s="108"/>
      <c r="T253" s="108"/>
      <c r="U253" s="109"/>
      <c r="V253" s="7"/>
      <c r="W253" s="61"/>
      <c r="X253" s="7"/>
    </row>
    <row r="254" spans="1:24" ht="15.75" customHeight="1" x14ac:dyDescent="0.15">
      <c r="A254" s="7"/>
      <c r="B254" s="151"/>
      <c r="C254" s="134"/>
      <c r="D254" s="134"/>
      <c r="E254" s="152"/>
      <c r="F254" s="133"/>
      <c r="G254" s="134"/>
      <c r="H254" s="135"/>
      <c r="I254" s="84"/>
      <c r="J254" s="85"/>
      <c r="K254" s="136"/>
      <c r="L254" s="137"/>
      <c r="M254" s="62">
        <f>+I254*K254</f>
        <v>0</v>
      </c>
      <c r="N254" s="14">
        <f t="shared" ref="N254:U254" si="129">IF(N253=0,0,ROUNDDOWN(N253*$K254,0))</f>
        <v>0</v>
      </c>
      <c r="O254" s="12">
        <f t="shared" si="129"/>
        <v>0</v>
      </c>
      <c r="P254" s="12">
        <f t="shared" si="129"/>
        <v>0</v>
      </c>
      <c r="Q254" s="12">
        <f t="shared" si="129"/>
        <v>0</v>
      </c>
      <c r="R254" s="12">
        <f t="shared" si="129"/>
        <v>0</v>
      </c>
      <c r="S254" s="12">
        <f t="shared" si="129"/>
        <v>0</v>
      </c>
      <c r="T254" s="12">
        <f t="shared" si="129"/>
        <v>0</v>
      </c>
      <c r="U254" s="13">
        <f t="shared" si="129"/>
        <v>0</v>
      </c>
      <c r="V254" s="7"/>
      <c r="W254" s="97"/>
      <c r="X254" s="7"/>
    </row>
    <row r="255" spans="1:24" ht="15.75" customHeight="1" x14ac:dyDescent="0.15">
      <c r="A255" s="7"/>
      <c r="B255" s="172"/>
      <c r="C255" s="131"/>
      <c r="D255" s="131"/>
      <c r="E255" s="173"/>
      <c r="F255" s="130"/>
      <c r="G255" s="131"/>
      <c r="H255" s="132"/>
      <c r="I255" s="98"/>
      <c r="J255" s="99"/>
      <c r="K255" s="144"/>
      <c r="L255" s="145"/>
      <c r="M255" s="63">
        <v>0</v>
      </c>
      <c r="N255" s="107"/>
      <c r="O255" s="108"/>
      <c r="P255" s="108"/>
      <c r="Q255" s="108"/>
      <c r="R255" s="108"/>
      <c r="S255" s="108"/>
      <c r="T255" s="108"/>
      <c r="U255" s="109"/>
      <c r="V255" s="7"/>
      <c r="W255" s="61"/>
      <c r="X255" s="7"/>
    </row>
    <row r="256" spans="1:24" ht="15.75" customHeight="1" x14ac:dyDescent="0.15">
      <c r="A256" s="7"/>
      <c r="B256" s="151"/>
      <c r="C256" s="134"/>
      <c r="D256" s="134"/>
      <c r="E256" s="152"/>
      <c r="F256" s="133"/>
      <c r="G256" s="134"/>
      <c r="H256" s="135"/>
      <c r="I256" s="84"/>
      <c r="J256" s="85"/>
      <c r="K256" s="136"/>
      <c r="L256" s="137"/>
      <c r="M256" s="62">
        <f>+I256*K256</f>
        <v>0</v>
      </c>
      <c r="N256" s="14">
        <f t="shared" ref="N256:U256" si="130">IF(N255=0,0,ROUNDDOWN(N255*$K256,0))</f>
        <v>0</v>
      </c>
      <c r="O256" s="12">
        <f t="shared" si="130"/>
        <v>0</v>
      </c>
      <c r="P256" s="12">
        <f t="shared" si="130"/>
        <v>0</v>
      </c>
      <c r="Q256" s="12">
        <f t="shared" si="130"/>
        <v>0</v>
      </c>
      <c r="R256" s="12">
        <f t="shared" si="130"/>
        <v>0</v>
      </c>
      <c r="S256" s="12">
        <f t="shared" si="130"/>
        <v>0</v>
      </c>
      <c r="T256" s="12">
        <f t="shared" si="130"/>
        <v>0</v>
      </c>
      <c r="U256" s="13">
        <f t="shared" si="130"/>
        <v>0</v>
      </c>
      <c r="V256" s="7"/>
      <c r="W256" s="97"/>
      <c r="X256" s="7"/>
    </row>
    <row r="257" spans="1:24" ht="15.75" customHeight="1" x14ac:dyDescent="0.15">
      <c r="A257" s="7"/>
      <c r="B257" s="172"/>
      <c r="C257" s="131"/>
      <c r="D257" s="131"/>
      <c r="E257" s="173"/>
      <c r="F257" s="130"/>
      <c r="G257" s="131"/>
      <c r="H257" s="132"/>
      <c r="I257" s="98"/>
      <c r="J257" s="99"/>
      <c r="K257" s="144"/>
      <c r="L257" s="145"/>
      <c r="M257" s="63">
        <v>0</v>
      </c>
      <c r="N257" s="107"/>
      <c r="O257" s="108"/>
      <c r="P257" s="108"/>
      <c r="Q257" s="108"/>
      <c r="R257" s="108"/>
      <c r="S257" s="108"/>
      <c r="T257" s="108"/>
      <c r="U257" s="109"/>
      <c r="V257" s="7"/>
      <c r="W257" s="61"/>
      <c r="X257" s="7"/>
    </row>
    <row r="258" spans="1:24" ht="15.75" customHeight="1" x14ac:dyDescent="0.15">
      <c r="A258" s="7"/>
      <c r="B258" s="151"/>
      <c r="C258" s="134"/>
      <c r="D258" s="134"/>
      <c r="E258" s="152"/>
      <c r="F258" s="133"/>
      <c r="G258" s="134"/>
      <c r="H258" s="135"/>
      <c r="I258" s="84"/>
      <c r="J258" s="85"/>
      <c r="K258" s="136"/>
      <c r="L258" s="137"/>
      <c r="M258" s="62">
        <f>+I258*K258</f>
        <v>0</v>
      </c>
      <c r="N258" s="14">
        <f t="shared" ref="N258:U258" si="131">IF(N257=0,0,ROUNDDOWN(N257*$K258,0))</f>
        <v>0</v>
      </c>
      <c r="O258" s="12">
        <f t="shared" si="131"/>
        <v>0</v>
      </c>
      <c r="P258" s="12">
        <f t="shared" si="131"/>
        <v>0</v>
      </c>
      <c r="Q258" s="12">
        <f t="shared" si="131"/>
        <v>0</v>
      </c>
      <c r="R258" s="12">
        <f t="shared" si="131"/>
        <v>0</v>
      </c>
      <c r="S258" s="12">
        <f t="shared" si="131"/>
        <v>0</v>
      </c>
      <c r="T258" s="12">
        <f t="shared" si="131"/>
        <v>0</v>
      </c>
      <c r="U258" s="13">
        <f t="shared" si="131"/>
        <v>0</v>
      </c>
      <c r="V258" s="7"/>
      <c r="W258" s="97"/>
      <c r="X258" s="7"/>
    </row>
    <row r="259" spans="1:24" ht="15.75" customHeight="1" x14ac:dyDescent="0.15">
      <c r="A259" s="7"/>
      <c r="B259" s="172"/>
      <c r="C259" s="131"/>
      <c r="D259" s="131"/>
      <c r="E259" s="173"/>
      <c r="F259" s="130"/>
      <c r="G259" s="131"/>
      <c r="H259" s="132"/>
      <c r="I259" s="98"/>
      <c r="J259" s="99"/>
      <c r="K259" s="144"/>
      <c r="L259" s="145"/>
      <c r="M259" s="63">
        <v>0</v>
      </c>
      <c r="N259" s="107"/>
      <c r="O259" s="108"/>
      <c r="P259" s="108"/>
      <c r="Q259" s="108"/>
      <c r="R259" s="108"/>
      <c r="S259" s="108"/>
      <c r="T259" s="108"/>
      <c r="U259" s="109"/>
      <c r="V259" s="7"/>
      <c r="W259" s="61"/>
      <c r="X259" s="7"/>
    </row>
    <row r="260" spans="1:24" ht="15.75" customHeight="1" x14ac:dyDescent="0.15">
      <c r="A260" s="7"/>
      <c r="B260" s="151"/>
      <c r="C260" s="134"/>
      <c r="D260" s="134"/>
      <c r="E260" s="152"/>
      <c r="F260" s="133"/>
      <c r="G260" s="134"/>
      <c r="H260" s="135"/>
      <c r="I260" s="84"/>
      <c r="J260" s="85"/>
      <c r="K260" s="136"/>
      <c r="L260" s="137"/>
      <c r="M260" s="62">
        <f>+I260*K260</f>
        <v>0</v>
      </c>
      <c r="N260" s="14">
        <f t="shared" ref="N260:U260" si="132">IF(N259=0,0,ROUNDDOWN(N259*$K260,0))</f>
        <v>0</v>
      </c>
      <c r="O260" s="12">
        <f t="shared" si="132"/>
        <v>0</v>
      </c>
      <c r="P260" s="12">
        <f t="shared" si="132"/>
        <v>0</v>
      </c>
      <c r="Q260" s="12">
        <f t="shared" si="132"/>
        <v>0</v>
      </c>
      <c r="R260" s="12">
        <f t="shared" si="132"/>
        <v>0</v>
      </c>
      <c r="S260" s="12">
        <f t="shared" si="132"/>
        <v>0</v>
      </c>
      <c r="T260" s="12">
        <f t="shared" si="132"/>
        <v>0</v>
      </c>
      <c r="U260" s="13">
        <f t="shared" si="132"/>
        <v>0</v>
      </c>
      <c r="V260" s="7"/>
      <c r="W260" s="97"/>
      <c r="X260" s="7"/>
    </row>
    <row r="261" spans="1:24" ht="15.75" customHeight="1" x14ac:dyDescent="0.15">
      <c r="A261" s="7"/>
      <c r="B261" s="172"/>
      <c r="C261" s="131"/>
      <c r="D261" s="131"/>
      <c r="E261" s="173"/>
      <c r="F261" s="130"/>
      <c r="G261" s="131"/>
      <c r="H261" s="132"/>
      <c r="I261" s="98"/>
      <c r="J261" s="99"/>
      <c r="K261" s="144"/>
      <c r="L261" s="145"/>
      <c r="M261" s="63">
        <v>0</v>
      </c>
      <c r="N261" s="107"/>
      <c r="O261" s="108"/>
      <c r="P261" s="108"/>
      <c r="Q261" s="108"/>
      <c r="R261" s="108"/>
      <c r="S261" s="108"/>
      <c r="T261" s="108"/>
      <c r="U261" s="109"/>
      <c r="V261" s="7"/>
      <c r="W261" s="61"/>
      <c r="X261" s="7"/>
    </row>
    <row r="262" spans="1:24" ht="15.75" customHeight="1" x14ac:dyDescent="0.15">
      <c r="A262" s="7"/>
      <c r="B262" s="151"/>
      <c r="C262" s="134"/>
      <c r="D262" s="134"/>
      <c r="E262" s="152"/>
      <c r="F262" s="133"/>
      <c r="G262" s="134"/>
      <c r="H262" s="135"/>
      <c r="I262" s="84"/>
      <c r="J262" s="85"/>
      <c r="K262" s="136"/>
      <c r="L262" s="137"/>
      <c r="M262" s="62">
        <f>+I262*K262</f>
        <v>0</v>
      </c>
      <c r="N262" s="14">
        <f t="shared" ref="N262:U262" si="133">IF(N261=0,0,ROUNDDOWN(N261*$K262,0))</f>
        <v>0</v>
      </c>
      <c r="O262" s="12">
        <f t="shared" si="133"/>
        <v>0</v>
      </c>
      <c r="P262" s="12">
        <f t="shared" si="133"/>
        <v>0</v>
      </c>
      <c r="Q262" s="12">
        <f t="shared" si="133"/>
        <v>0</v>
      </c>
      <c r="R262" s="12">
        <f t="shared" si="133"/>
        <v>0</v>
      </c>
      <c r="S262" s="12">
        <f t="shared" si="133"/>
        <v>0</v>
      </c>
      <c r="T262" s="12">
        <f t="shared" si="133"/>
        <v>0</v>
      </c>
      <c r="U262" s="13">
        <f t="shared" si="133"/>
        <v>0</v>
      </c>
      <c r="V262" s="7"/>
      <c r="W262" s="97"/>
      <c r="X262" s="7"/>
    </row>
    <row r="263" spans="1:24" ht="15.75" customHeight="1" x14ac:dyDescent="0.15">
      <c r="A263" s="7"/>
      <c r="B263" s="172"/>
      <c r="C263" s="131"/>
      <c r="D263" s="131"/>
      <c r="E263" s="173"/>
      <c r="F263" s="130"/>
      <c r="G263" s="131"/>
      <c r="H263" s="132"/>
      <c r="I263" s="98"/>
      <c r="J263" s="99"/>
      <c r="K263" s="144"/>
      <c r="L263" s="145"/>
      <c r="M263" s="63">
        <v>0</v>
      </c>
      <c r="N263" s="107"/>
      <c r="O263" s="108"/>
      <c r="P263" s="108"/>
      <c r="Q263" s="108"/>
      <c r="R263" s="108"/>
      <c r="S263" s="108"/>
      <c r="T263" s="108"/>
      <c r="U263" s="109"/>
      <c r="V263" s="7"/>
      <c r="W263" s="61"/>
      <c r="X263" s="7"/>
    </row>
    <row r="264" spans="1:24" ht="15.75" customHeight="1" x14ac:dyDescent="0.15">
      <c r="A264" s="7"/>
      <c r="B264" s="151"/>
      <c r="C264" s="134"/>
      <c r="D264" s="134"/>
      <c r="E264" s="152"/>
      <c r="F264" s="133"/>
      <c r="G264" s="134"/>
      <c r="H264" s="135"/>
      <c r="I264" s="84"/>
      <c r="J264" s="85"/>
      <c r="K264" s="136"/>
      <c r="L264" s="137"/>
      <c r="M264" s="62">
        <f>+I264*K264</f>
        <v>0</v>
      </c>
      <c r="N264" s="14">
        <f t="shared" ref="N264:U264" si="134">IF(N263=0,0,ROUNDDOWN(N263*$K264,0))</f>
        <v>0</v>
      </c>
      <c r="O264" s="12">
        <f t="shared" si="134"/>
        <v>0</v>
      </c>
      <c r="P264" s="12">
        <f t="shared" si="134"/>
        <v>0</v>
      </c>
      <c r="Q264" s="12">
        <f t="shared" si="134"/>
        <v>0</v>
      </c>
      <c r="R264" s="12">
        <f t="shared" si="134"/>
        <v>0</v>
      </c>
      <c r="S264" s="12">
        <f t="shared" si="134"/>
        <v>0</v>
      </c>
      <c r="T264" s="12">
        <f t="shared" si="134"/>
        <v>0</v>
      </c>
      <c r="U264" s="13">
        <f t="shared" si="134"/>
        <v>0</v>
      </c>
      <c r="V264" s="7"/>
      <c r="W264" s="97"/>
      <c r="X264" s="7"/>
    </row>
    <row r="265" spans="1:24" ht="15.75" customHeight="1" x14ac:dyDescent="0.15">
      <c r="A265" s="7"/>
      <c r="B265" s="172"/>
      <c r="C265" s="131"/>
      <c r="D265" s="131"/>
      <c r="E265" s="173"/>
      <c r="F265" s="130"/>
      <c r="G265" s="131"/>
      <c r="H265" s="132"/>
      <c r="I265" s="98"/>
      <c r="J265" s="99"/>
      <c r="K265" s="144"/>
      <c r="L265" s="145"/>
      <c r="M265" s="63">
        <v>0</v>
      </c>
      <c r="N265" s="107"/>
      <c r="O265" s="108"/>
      <c r="P265" s="108"/>
      <c r="Q265" s="108"/>
      <c r="R265" s="108"/>
      <c r="S265" s="108"/>
      <c r="T265" s="108"/>
      <c r="U265" s="109"/>
      <c r="V265" s="7"/>
      <c r="W265" s="61"/>
      <c r="X265" s="7"/>
    </row>
    <row r="266" spans="1:24" ht="15.75" customHeight="1" x14ac:dyDescent="0.15">
      <c r="A266" s="7"/>
      <c r="B266" s="151"/>
      <c r="C266" s="134"/>
      <c r="D266" s="134"/>
      <c r="E266" s="152"/>
      <c r="F266" s="133"/>
      <c r="G266" s="134"/>
      <c r="H266" s="135"/>
      <c r="I266" s="84"/>
      <c r="J266" s="85"/>
      <c r="K266" s="136"/>
      <c r="L266" s="137"/>
      <c r="M266" s="62">
        <f>+I266*K266</f>
        <v>0</v>
      </c>
      <c r="N266" s="14">
        <f t="shared" ref="N266:U266" si="135">IF(N265=0,0,ROUNDDOWN(N265*$K266,0))</f>
        <v>0</v>
      </c>
      <c r="O266" s="12">
        <f t="shared" si="135"/>
        <v>0</v>
      </c>
      <c r="P266" s="12">
        <f t="shared" si="135"/>
        <v>0</v>
      </c>
      <c r="Q266" s="12">
        <f t="shared" si="135"/>
        <v>0</v>
      </c>
      <c r="R266" s="12">
        <f t="shared" si="135"/>
        <v>0</v>
      </c>
      <c r="S266" s="12">
        <f t="shared" si="135"/>
        <v>0</v>
      </c>
      <c r="T266" s="12">
        <f t="shared" si="135"/>
        <v>0</v>
      </c>
      <c r="U266" s="13">
        <f t="shared" si="135"/>
        <v>0</v>
      </c>
      <c r="V266" s="7"/>
      <c r="W266" s="97"/>
      <c r="X266" s="7"/>
    </row>
    <row r="267" spans="1:24" ht="15.75" customHeight="1" x14ac:dyDescent="0.15">
      <c r="A267" s="7"/>
      <c r="B267" s="172"/>
      <c r="C267" s="131"/>
      <c r="D267" s="131"/>
      <c r="E267" s="173"/>
      <c r="F267" s="130"/>
      <c r="G267" s="131"/>
      <c r="H267" s="132"/>
      <c r="I267" s="98"/>
      <c r="J267" s="99"/>
      <c r="K267" s="144"/>
      <c r="L267" s="145"/>
      <c r="M267" s="63">
        <v>0</v>
      </c>
      <c r="N267" s="107"/>
      <c r="O267" s="108"/>
      <c r="P267" s="108"/>
      <c r="Q267" s="108"/>
      <c r="R267" s="108"/>
      <c r="S267" s="108"/>
      <c r="T267" s="108"/>
      <c r="U267" s="109"/>
      <c r="V267" s="7"/>
      <c r="W267" s="61"/>
      <c r="X267" s="7"/>
    </row>
    <row r="268" spans="1:24" ht="15.75" customHeight="1" x14ac:dyDescent="0.15">
      <c r="A268" s="7"/>
      <c r="B268" s="151"/>
      <c r="C268" s="134"/>
      <c r="D268" s="134"/>
      <c r="E268" s="152"/>
      <c r="F268" s="133"/>
      <c r="G268" s="134"/>
      <c r="H268" s="135"/>
      <c r="I268" s="84"/>
      <c r="J268" s="85"/>
      <c r="K268" s="136"/>
      <c r="L268" s="137"/>
      <c r="M268" s="62">
        <f>+I268*K268</f>
        <v>0</v>
      </c>
      <c r="N268" s="14">
        <f t="shared" ref="N268:U268" si="136">IF(N267=0,0,ROUNDDOWN(N267*$K268,0))</f>
        <v>0</v>
      </c>
      <c r="O268" s="12">
        <f t="shared" si="136"/>
        <v>0</v>
      </c>
      <c r="P268" s="12">
        <f t="shared" si="136"/>
        <v>0</v>
      </c>
      <c r="Q268" s="12">
        <f t="shared" si="136"/>
        <v>0</v>
      </c>
      <c r="R268" s="12">
        <f t="shared" si="136"/>
        <v>0</v>
      </c>
      <c r="S268" s="12">
        <f t="shared" si="136"/>
        <v>0</v>
      </c>
      <c r="T268" s="12">
        <f t="shared" si="136"/>
        <v>0</v>
      </c>
      <c r="U268" s="13">
        <f t="shared" si="136"/>
        <v>0</v>
      </c>
      <c r="V268" s="7"/>
      <c r="W268" s="97"/>
      <c r="X268" s="7"/>
    </row>
    <row r="269" spans="1:24" ht="15.75" customHeight="1" x14ac:dyDescent="0.15">
      <c r="A269" s="7"/>
      <c r="B269" s="172"/>
      <c r="C269" s="131"/>
      <c r="D269" s="131"/>
      <c r="E269" s="173"/>
      <c r="F269" s="130"/>
      <c r="G269" s="131"/>
      <c r="H269" s="132"/>
      <c r="I269" s="98"/>
      <c r="J269" s="99"/>
      <c r="K269" s="144"/>
      <c r="L269" s="145"/>
      <c r="M269" s="63">
        <v>0</v>
      </c>
      <c r="N269" s="107"/>
      <c r="O269" s="108"/>
      <c r="P269" s="108"/>
      <c r="Q269" s="108"/>
      <c r="R269" s="108"/>
      <c r="S269" s="108"/>
      <c r="T269" s="108"/>
      <c r="U269" s="109"/>
      <c r="V269" s="7"/>
      <c r="W269" s="61"/>
      <c r="X269" s="7"/>
    </row>
    <row r="270" spans="1:24" ht="15.75" customHeight="1" x14ac:dyDescent="0.15">
      <c r="A270" s="7"/>
      <c r="B270" s="151"/>
      <c r="C270" s="134"/>
      <c r="D270" s="134"/>
      <c r="E270" s="152"/>
      <c r="F270" s="133"/>
      <c r="G270" s="134"/>
      <c r="H270" s="135"/>
      <c r="I270" s="84"/>
      <c r="J270" s="85"/>
      <c r="K270" s="136"/>
      <c r="L270" s="137"/>
      <c r="M270" s="62">
        <f>+I270*K270</f>
        <v>0</v>
      </c>
      <c r="N270" s="14">
        <f t="shared" ref="N270:U270" si="137">IF(N269=0,0,ROUNDDOWN(N269*$K270,0))</f>
        <v>0</v>
      </c>
      <c r="O270" s="12">
        <f t="shared" si="137"/>
        <v>0</v>
      </c>
      <c r="P270" s="12">
        <f t="shared" si="137"/>
        <v>0</v>
      </c>
      <c r="Q270" s="12">
        <f t="shared" si="137"/>
        <v>0</v>
      </c>
      <c r="R270" s="12">
        <f t="shared" si="137"/>
        <v>0</v>
      </c>
      <c r="S270" s="12">
        <f t="shared" si="137"/>
        <v>0</v>
      </c>
      <c r="T270" s="12">
        <f t="shared" si="137"/>
        <v>0</v>
      </c>
      <c r="U270" s="13">
        <f t="shared" si="137"/>
        <v>0</v>
      </c>
      <c r="V270" s="7"/>
      <c r="W270" s="97"/>
      <c r="X270" s="7"/>
    </row>
    <row r="271" spans="1:24" ht="15.75" customHeight="1" x14ac:dyDescent="0.15">
      <c r="A271" s="7"/>
      <c r="B271" s="172"/>
      <c r="C271" s="131"/>
      <c r="D271" s="131"/>
      <c r="E271" s="173"/>
      <c r="F271" s="130"/>
      <c r="G271" s="131"/>
      <c r="H271" s="132"/>
      <c r="I271" s="98"/>
      <c r="J271" s="99"/>
      <c r="K271" s="144"/>
      <c r="L271" s="145"/>
      <c r="M271" s="63">
        <v>0</v>
      </c>
      <c r="N271" s="107"/>
      <c r="O271" s="108"/>
      <c r="P271" s="108"/>
      <c r="Q271" s="108"/>
      <c r="R271" s="108"/>
      <c r="S271" s="108"/>
      <c r="T271" s="108"/>
      <c r="U271" s="109"/>
      <c r="V271" s="7"/>
      <c r="W271" s="61"/>
      <c r="X271" s="7"/>
    </row>
    <row r="272" spans="1:24" ht="15.75" customHeight="1" x14ac:dyDescent="0.15">
      <c r="A272" s="7"/>
      <c r="B272" s="151"/>
      <c r="C272" s="134"/>
      <c r="D272" s="134"/>
      <c r="E272" s="152"/>
      <c r="F272" s="133"/>
      <c r="G272" s="134"/>
      <c r="H272" s="135"/>
      <c r="I272" s="84"/>
      <c r="J272" s="85"/>
      <c r="K272" s="136"/>
      <c r="L272" s="137"/>
      <c r="M272" s="62">
        <f>+I272*K272</f>
        <v>0</v>
      </c>
      <c r="N272" s="14">
        <f t="shared" ref="N272:U272" si="138">IF(N271=0,0,ROUNDDOWN(N271*$K272,0))</f>
        <v>0</v>
      </c>
      <c r="O272" s="12">
        <f t="shared" si="138"/>
        <v>0</v>
      </c>
      <c r="P272" s="12">
        <f t="shared" si="138"/>
        <v>0</v>
      </c>
      <c r="Q272" s="12">
        <f t="shared" si="138"/>
        <v>0</v>
      </c>
      <c r="R272" s="12">
        <f t="shared" si="138"/>
        <v>0</v>
      </c>
      <c r="S272" s="12">
        <f t="shared" si="138"/>
        <v>0</v>
      </c>
      <c r="T272" s="12">
        <f t="shared" si="138"/>
        <v>0</v>
      </c>
      <c r="U272" s="13">
        <f t="shared" si="138"/>
        <v>0</v>
      </c>
      <c r="V272" s="7"/>
      <c r="W272" s="97"/>
      <c r="X272" s="7"/>
    </row>
    <row r="273" spans="1:24" ht="15.75" customHeight="1" x14ac:dyDescent="0.15">
      <c r="A273" s="7"/>
      <c r="B273" s="172"/>
      <c r="C273" s="131"/>
      <c r="D273" s="131"/>
      <c r="E273" s="173"/>
      <c r="F273" s="130"/>
      <c r="G273" s="131"/>
      <c r="H273" s="132"/>
      <c r="I273" s="98"/>
      <c r="J273" s="99"/>
      <c r="K273" s="144"/>
      <c r="L273" s="145"/>
      <c r="M273" s="63">
        <v>0</v>
      </c>
      <c r="N273" s="107"/>
      <c r="O273" s="108"/>
      <c r="P273" s="108"/>
      <c r="Q273" s="108"/>
      <c r="R273" s="108"/>
      <c r="S273" s="108"/>
      <c r="T273" s="108"/>
      <c r="U273" s="109"/>
      <c r="V273" s="7"/>
      <c r="W273" s="61"/>
      <c r="X273" s="7"/>
    </row>
    <row r="274" spans="1:24" ht="15.75" customHeight="1" x14ac:dyDescent="0.15">
      <c r="A274" s="7"/>
      <c r="B274" s="151"/>
      <c r="C274" s="134"/>
      <c r="D274" s="134"/>
      <c r="E274" s="152"/>
      <c r="F274" s="133"/>
      <c r="G274" s="134"/>
      <c r="H274" s="135"/>
      <c r="I274" s="84"/>
      <c r="J274" s="85"/>
      <c r="K274" s="136"/>
      <c r="L274" s="137"/>
      <c r="M274" s="62">
        <f>+I274*K274</f>
        <v>0</v>
      </c>
      <c r="N274" s="14">
        <f t="shared" ref="N274:U274" si="139">IF(N273=0,0,ROUNDDOWN(N273*$K274,0))</f>
        <v>0</v>
      </c>
      <c r="O274" s="12">
        <f t="shared" si="139"/>
        <v>0</v>
      </c>
      <c r="P274" s="12">
        <f t="shared" si="139"/>
        <v>0</v>
      </c>
      <c r="Q274" s="12">
        <f t="shared" si="139"/>
        <v>0</v>
      </c>
      <c r="R274" s="12">
        <f t="shared" si="139"/>
        <v>0</v>
      </c>
      <c r="S274" s="12">
        <f t="shared" si="139"/>
        <v>0</v>
      </c>
      <c r="T274" s="12">
        <f t="shared" si="139"/>
        <v>0</v>
      </c>
      <c r="U274" s="13">
        <f t="shared" si="139"/>
        <v>0</v>
      </c>
      <c r="V274" s="7"/>
      <c r="W274" s="97"/>
      <c r="X274" s="7"/>
    </row>
    <row r="275" spans="1:24" ht="15.75" customHeight="1" x14ac:dyDescent="0.15">
      <c r="A275" s="7"/>
      <c r="B275" s="172"/>
      <c r="C275" s="131"/>
      <c r="D275" s="131"/>
      <c r="E275" s="173"/>
      <c r="F275" s="130"/>
      <c r="G275" s="131"/>
      <c r="H275" s="132"/>
      <c r="I275" s="98"/>
      <c r="J275" s="99"/>
      <c r="K275" s="144"/>
      <c r="L275" s="145"/>
      <c r="M275" s="63">
        <v>0</v>
      </c>
      <c r="N275" s="107"/>
      <c r="O275" s="108"/>
      <c r="P275" s="108"/>
      <c r="Q275" s="108"/>
      <c r="R275" s="108"/>
      <c r="S275" s="108"/>
      <c r="T275" s="108"/>
      <c r="U275" s="109"/>
      <c r="V275" s="7"/>
      <c r="W275" s="61"/>
      <c r="X275" s="7"/>
    </row>
    <row r="276" spans="1:24" ht="15.75" customHeight="1" x14ac:dyDescent="0.15">
      <c r="A276" s="7"/>
      <c r="B276" s="151"/>
      <c r="C276" s="134"/>
      <c r="D276" s="134"/>
      <c r="E276" s="152"/>
      <c r="F276" s="133"/>
      <c r="G276" s="134"/>
      <c r="H276" s="135"/>
      <c r="I276" s="84"/>
      <c r="J276" s="85"/>
      <c r="K276" s="136"/>
      <c r="L276" s="137"/>
      <c r="M276" s="62">
        <f>+I276*K276</f>
        <v>0</v>
      </c>
      <c r="N276" s="14">
        <f t="shared" ref="N276:U276" si="140">IF(N275=0,0,ROUNDDOWN(N275*$K276,0))</f>
        <v>0</v>
      </c>
      <c r="O276" s="12">
        <f t="shared" si="140"/>
        <v>0</v>
      </c>
      <c r="P276" s="12">
        <f t="shared" si="140"/>
        <v>0</v>
      </c>
      <c r="Q276" s="12">
        <f t="shared" si="140"/>
        <v>0</v>
      </c>
      <c r="R276" s="12">
        <f t="shared" si="140"/>
        <v>0</v>
      </c>
      <c r="S276" s="12">
        <f t="shared" si="140"/>
        <v>0</v>
      </c>
      <c r="T276" s="12">
        <f t="shared" si="140"/>
        <v>0</v>
      </c>
      <c r="U276" s="13">
        <f t="shared" si="140"/>
        <v>0</v>
      </c>
      <c r="V276" s="7"/>
      <c r="W276" s="97"/>
      <c r="X276" s="7"/>
    </row>
    <row r="277" spans="1:24" ht="15.75" customHeight="1" x14ac:dyDescent="0.15">
      <c r="A277" s="7"/>
      <c r="B277" s="172"/>
      <c r="C277" s="131"/>
      <c r="D277" s="131"/>
      <c r="E277" s="173"/>
      <c r="F277" s="130"/>
      <c r="G277" s="131"/>
      <c r="H277" s="132"/>
      <c r="I277" s="98"/>
      <c r="J277" s="99"/>
      <c r="K277" s="144"/>
      <c r="L277" s="145"/>
      <c r="M277" s="63">
        <v>0</v>
      </c>
      <c r="N277" s="107"/>
      <c r="O277" s="108"/>
      <c r="P277" s="108"/>
      <c r="Q277" s="108"/>
      <c r="R277" s="108"/>
      <c r="S277" s="108"/>
      <c r="T277" s="108"/>
      <c r="U277" s="109"/>
      <c r="V277" s="7"/>
      <c r="W277" s="61"/>
      <c r="X277" s="7"/>
    </row>
    <row r="278" spans="1:24" ht="15.75" customHeight="1" x14ac:dyDescent="0.15">
      <c r="A278" s="7"/>
      <c r="B278" s="151"/>
      <c r="C278" s="134"/>
      <c r="D278" s="134"/>
      <c r="E278" s="152"/>
      <c r="F278" s="133"/>
      <c r="G278" s="134"/>
      <c r="H278" s="135"/>
      <c r="I278" s="84"/>
      <c r="J278" s="85"/>
      <c r="K278" s="136"/>
      <c r="L278" s="137"/>
      <c r="M278" s="62">
        <f>+I278*K278</f>
        <v>0</v>
      </c>
      <c r="N278" s="14">
        <f t="shared" ref="N278:U278" si="141">IF(N277=0,0,ROUNDDOWN(N277*$K278,0))</f>
        <v>0</v>
      </c>
      <c r="O278" s="12">
        <f t="shared" si="141"/>
        <v>0</v>
      </c>
      <c r="P278" s="12">
        <f t="shared" si="141"/>
        <v>0</v>
      </c>
      <c r="Q278" s="12">
        <f t="shared" si="141"/>
        <v>0</v>
      </c>
      <c r="R278" s="12">
        <f t="shared" si="141"/>
        <v>0</v>
      </c>
      <c r="S278" s="12">
        <f t="shared" si="141"/>
        <v>0</v>
      </c>
      <c r="T278" s="12">
        <f t="shared" si="141"/>
        <v>0</v>
      </c>
      <c r="U278" s="13">
        <f t="shared" si="141"/>
        <v>0</v>
      </c>
      <c r="V278" s="7"/>
      <c r="W278" s="97"/>
      <c r="X278" s="7"/>
    </row>
    <row r="279" spans="1:24" ht="15.75" customHeight="1" x14ac:dyDescent="0.15">
      <c r="A279" s="7"/>
      <c r="B279" s="172"/>
      <c r="C279" s="131"/>
      <c r="D279" s="131"/>
      <c r="E279" s="173"/>
      <c r="F279" s="130"/>
      <c r="G279" s="131"/>
      <c r="H279" s="132"/>
      <c r="I279" s="98"/>
      <c r="J279" s="99"/>
      <c r="K279" s="144"/>
      <c r="L279" s="145"/>
      <c r="M279" s="63">
        <v>0</v>
      </c>
      <c r="N279" s="107"/>
      <c r="O279" s="108"/>
      <c r="P279" s="108"/>
      <c r="Q279" s="108"/>
      <c r="R279" s="108"/>
      <c r="S279" s="108"/>
      <c r="T279" s="108"/>
      <c r="U279" s="109"/>
      <c r="V279" s="7"/>
      <c r="W279" s="61"/>
      <c r="X279" s="7"/>
    </row>
    <row r="280" spans="1:24" ht="15.75" customHeight="1" x14ac:dyDescent="0.15">
      <c r="A280" s="7"/>
      <c r="B280" s="151"/>
      <c r="C280" s="134"/>
      <c r="D280" s="134"/>
      <c r="E280" s="152"/>
      <c r="F280" s="133"/>
      <c r="G280" s="134"/>
      <c r="H280" s="135"/>
      <c r="I280" s="84"/>
      <c r="J280" s="85"/>
      <c r="K280" s="136"/>
      <c r="L280" s="137"/>
      <c r="M280" s="62">
        <f>+I280*K280</f>
        <v>0</v>
      </c>
      <c r="N280" s="14">
        <f t="shared" ref="N280:U280" si="142">IF(N279=0,0,ROUNDDOWN(N279*$K280,0))</f>
        <v>0</v>
      </c>
      <c r="O280" s="12">
        <f t="shared" si="142"/>
        <v>0</v>
      </c>
      <c r="P280" s="12">
        <f t="shared" si="142"/>
        <v>0</v>
      </c>
      <c r="Q280" s="12">
        <f t="shared" si="142"/>
        <v>0</v>
      </c>
      <c r="R280" s="12">
        <f t="shared" si="142"/>
        <v>0</v>
      </c>
      <c r="S280" s="12">
        <f t="shared" si="142"/>
        <v>0</v>
      </c>
      <c r="T280" s="12">
        <f t="shared" si="142"/>
        <v>0</v>
      </c>
      <c r="U280" s="13">
        <f t="shared" si="142"/>
        <v>0</v>
      </c>
      <c r="V280" s="7"/>
      <c r="W280" s="97"/>
      <c r="X280" s="7"/>
    </row>
    <row r="281" spans="1:24" ht="15.75" customHeight="1" x14ac:dyDescent="0.15">
      <c r="A281" s="7"/>
      <c r="B281" s="172"/>
      <c r="C281" s="131"/>
      <c r="D281" s="131"/>
      <c r="E281" s="173"/>
      <c r="F281" s="130"/>
      <c r="G281" s="131"/>
      <c r="H281" s="132"/>
      <c r="I281" s="98"/>
      <c r="J281" s="99"/>
      <c r="K281" s="144"/>
      <c r="L281" s="145"/>
      <c r="M281" s="63">
        <v>0</v>
      </c>
      <c r="N281" s="107"/>
      <c r="O281" s="108"/>
      <c r="P281" s="108"/>
      <c r="Q281" s="108"/>
      <c r="R281" s="108"/>
      <c r="S281" s="108"/>
      <c r="T281" s="108"/>
      <c r="U281" s="109"/>
      <c r="V281" s="7"/>
      <c r="W281" s="61"/>
      <c r="X281" s="7"/>
    </row>
    <row r="282" spans="1:24" ht="15.75" customHeight="1" x14ac:dyDescent="0.15">
      <c r="A282" s="7"/>
      <c r="B282" s="151"/>
      <c r="C282" s="134"/>
      <c r="D282" s="134"/>
      <c r="E282" s="152"/>
      <c r="F282" s="133"/>
      <c r="G282" s="134"/>
      <c r="H282" s="135"/>
      <c r="I282" s="84"/>
      <c r="J282" s="85"/>
      <c r="K282" s="136"/>
      <c r="L282" s="137"/>
      <c r="M282" s="62">
        <f>+I282*K282</f>
        <v>0</v>
      </c>
      <c r="N282" s="14">
        <f t="shared" ref="N282:U282" si="143">IF(N281=0,0,ROUNDDOWN(N281*$K282,0))</f>
        <v>0</v>
      </c>
      <c r="O282" s="12">
        <f t="shared" si="143"/>
        <v>0</v>
      </c>
      <c r="P282" s="12">
        <f t="shared" si="143"/>
        <v>0</v>
      </c>
      <c r="Q282" s="12">
        <f t="shared" si="143"/>
        <v>0</v>
      </c>
      <c r="R282" s="12">
        <f t="shared" si="143"/>
        <v>0</v>
      </c>
      <c r="S282" s="12">
        <f t="shared" si="143"/>
        <v>0</v>
      </c>
      <c r="T282" s="12">
        <f t="shared" si="143"/>
        <v>0</v>
      </c>
      <c r="U282" s="13">
        <f t="shared" si="143"/>
        <v>0</v>
      </c>
      <c r="V282" s="7"/>
      <c r="W282" s="97"/>
      <c r="X282" s="7"/>
    </row>
    <row r="283" spans="1:24" ht="15.75" customHeight="1" x14ac:dyDescent="0.15">
      <c r="A283" s="7"/>
      <c r="B283" s="172"/>
      <c r="C283" s="131"/>
      <c r="D283" s="131"/>
      <c r="E283" s="173"/>
      <c r="F283" s="130"/>
      <c r="G283" s="131"/>
      <c r="H283" s="132"/>
      <c r="I283" s="98"/>
      <c r="J283" s="99"/>
      <c r="K283" s="144"/>
      <c r="L283" s="145"/>
      <c r="M283" s="63">
        <v>0</v>
      </c>
      <c r="N283" s="107"/>
      <c r="O283" s="108"/>
      <c r="P283" s="108"/>
      <c r="Q283" s="108"/>
      <c r="R283" s="108"/>
      <c r="S283" s="108"/>
      <c r="T283" s="108"/>
      <c r="U283" s="109"/>
      <c r="V283" s="7"/>
      <c r="W283" s="61"/>
      <c r="X283" s="7"/>
    </row>
    <row r="284" spans="1:24" ht="15.75" customHeight="1" x14ac:dyDescent="0.15">
      <c r="A284" s="7"/>
      <c r="B284" s="151"/>
      <c r="C284" s="134"/>
      <c r="D284" s="134"/>
      <c r="E284" s="152"/>
      <c r="F284" s="133"/>
      <c r="G284" s="134"/>
      <c r="H284" s="135"/>
      <c r="I284" s="84"/>
      <c r="J284" s="85"/>
      <c r="K284" s="136"/>
      <c r="L284" s="137"/>
      <c r="M284" s="62">
        <f>+I284*K284</f>
        <v>0</v>
      </c>
      <c r="N284" s="14">
        <f t="shared" ref="N284:U284" si="144">IF(N283=0,0,ROUNDDOWN(N283*$K284,0))</f>
        <v>0</v>
      </c>
      <c r="O284" s="12">
        <f t="shared" si="144"/>
        <v>0</v>
      </c>
      <c r="P284" s="12">
        <f t="shared" si="144"/>
        <v>0</v>
      </c>
      <c r="Q284" s="12">
        <f t="shared" si="144"/>
        <v>0</v>
      </c>
      <c r="R284" s="12">
        <f t="shared" si="144"/>
        <v>0</v>
      </c>
      <c r="S284" s="12">
        <f t="shared" si="144"/>
        <v>0</v>
      </c>
      <c r="T284" s="12">
        <f t="shared" si="144"/>
        <v>0</v>
      </c>
      <c r="U284" s="13">
        <f t="shared" si="144"/>
        <v>0</v>
      </c>
      <c r="V284" s="7"/>
      <c r="W284" s="97"/>
      <c r="X284" s="7"/>
    </row>
    <row r="285" spans="1:24" ht="15.75" customHeight="1" x14ac:dyDescent="0.15">
      <c r="A285" s="7"/>
      <c r="B285" s="172"/>
      <c r="C285" s="131"/>
      <c r="D285" s="131"/>
      <c r="E285" s="173"/>
      <c r="F285" s="130"/>
      <c r="G285" s="131"/>
      <c r="H285" s="132"/>
      <c r="I285" s="98"/>
      <c r="J285" s="99"/>
      <c r="K285" s="144"/>
      <c r="L285" s="145"/>
      <c r="M285" s="63">
        <v>0</v>
      </c>
      <c r="N285" s="107"/>
      <c r="O285" s="108"/>
      <c r="P285" s="108"/>
      <c r="Q285" s="108"/>
      <c r="R285" s="108"/>
      <c r="S285" s="108"/>
      <c r="T285" s="108"/>
      <c r="U285" s="109"/>
      <c r="V285" s="7"/>
      <c r="W285" s="61"/>
      <c r="X285" s="7"/>
    </row>
    <row r="286" spans="1:24" ht="15.75" customHeight="1" x14ac:dyDescent="0.15">
      <c r="A286" s="7"/>
      <c r="B286" s="151"/>
      <c r="C286" s="134"/>
      <c r="D286" s="134"/>
      <c r="E286" s="152"/>
      <c r="F286" s="133"/>
      <c r="G286" s="134"/>
      <c r="H286" s="135"/>
      <c r="I286" s="84"/>
      <c r="J286" s="85"/>
      <c r="K286" s="136"/>
      <c r="L286" s="137"/>
      <c r="M286" s="62">
        <f>+I286*K286</f>
        <v>0</v>
      </c>
      <c r="N286" s="14">
        <f t="shared" ref="N286:U286" si="145">IF(N285=0,0,ROUNDDOWN(N285*$K286,0))</f>
        <v>0</v>
      </c>
      <c r="O286" s="12">
        <f t="shared" si="145"/>
        <v>0</v>
      </c>
      <c r="P286" s="12">
        <f t="shared" si="145"/>
        <v>0</v>
      </c>
      <c r="Q286" s="12">
        <f t="shared" si="145"/>
        <v>0</v>
      </c>
      <c r="R286" s="12">
        <f t="shared" si="145"/>
        <v>0</v>
      </c>
      <c r="S286" s="12">
        <f t="shared" si="145"/>
        <v>0</v>
      </c>
      <c r="T286" s="12">
        <f t="shared" si="145"/>
        <v>0</v>
      </c>
      <c r="U286" s="13">
        <f t="shared" si="145"/>
        <v>0</v>
      </c>
      <c r="V286" s="7"/>
      <c r="W286" s="97"/>
      <c r="X286" s="7"/>
    </row>
    <row r="287" spans="1:24" ht="15.75" customHeight="1" x14ac:dyDescent="0.15">
      <c r="A287" s="7"/>
      <c r="B287" s="172"/>
      <c r="C287" s="131"/>
      <c r="D287" s="131"/>
      <c r="E287" s="173"/>
      <c r="F287" s="130"/>
      <c r="G287" s="131"/>
      <c r="H287" s="132"/>
      <c r="I287" s="98"/>
      <c r="J287" s="99"/>
      <c r="K287" s="144"/>
      <c r="L287" s="145"/>
      <c r="M287" s="63">
        <v>0</v>
      </c>
      <c r="N287" s="107"/>
      <c r="O287" s="108"/>
      <c r="P287" s="108"/>
      <c r="Q287" s="108"/>
      <c r="R287" s="108"/>
      <c r="S287" s="108"/>
      <c r="T287" s="108"/>
      <c r="U287" s="109"/>
      <c r="V287" s="7"/>
      <c r="W287" s="61"/>
      <c r="X287" s="7"/>
    </row>
    <row r="288" spans="1:24" ht="15.75" customHeight="1" x14ac:dyDescent="0.15">
      <c r="A288" s="7"/>
      <c r="B288" s="151"/>
      <c r="C288" s="134"/>
      <c r="D288" s="134"/>
      <c r="E288" s="152"/>
      <c r="F288" s="133"/>
      <c r="G288" s="134"/>
      <c r="H288" s="135"/>
      <c r="I288" s="84"/>
      <c r="J288" s="85"/>
      <c r="K288" s="136"/>
      <c r="L288" s="137"/>
      <c r="M288" s="62">
        <f>+I288*K288</f>
        <v>0</v>
      </c>
      <c r="N288" s="14">
        <f t="shared" ref="N288:U288" si="146">IF(N287=0,0,ROUNDDOWN(N287*$K288,0))</f>
        <v>0</v>
      </c>
      <c r="O288" s="12">
        <f t="shared" si="146"/>
        <v>0</v>
      </c>
      <c r="P288" s="12">
        <f t="shared" si="146"/>
        <v>0</v>
      </c>
      <c r="Q288" s="12">
        <f t="shared" si="146"/>
        <v>0</v>
      </c>
      <c r="R288" s="12">
        <f t="shared" si="146"/>
        <v>0</v>
      </c>
      <c r="S288" s="12">
        <f t="shared" si="146"/>
        <v>0</v>
      </c>
      <c r="T288" s="12">
        <f t="shared" si="146"/>
        <v>0</v>
      </c>
      <c r="U288" s="13">
        <f t="shared" si="146"/>
        <v>0</v>
      </c>
      <c r="V288" s="7"/>
      <c r="W288" s="97"/>
      <c r="X288" s="7"/>
    </row>
    <row r="289" spans="1:24" ht="15.75" customHeight="1" x14ac:dyDescent="0.15">
      <c r="A289" s="7"/>
      <c r="B289" s="172"/>
      <c r="C289" s="131"/>
      <c r="D289" s="131"/>
      <c r="E289" s="173"/>
      <c r="F289" s="130"/>
      <c r="G289" s="131"/>
      <c r="H289" s="132"/>
      <c r="I289" s="98"/>
      <c r="J289" s="99"/>
      <c r="K289" s="144"/>
      <c r="L289" s="145"/>
      <c r="M289" s="63">
        <v>0</v>
      </c>
      <c r="N289" s="107"/>
      <c r="O289" s="108"/>
      <c r="P289" s="108"/>
      <c r="Q289" s="108"/>
      <c r="R289" s="108"/>
      <c r="S289" s="108"/>
      <c r="T289" s="108"/>
      <c r="U289" s="109"/>
      <c r="V289" s="7"/>
      <c r="W289" s="61"/>
      <c r="X289" s="7"/>
    </row>
    <row r="290" spans="1:24" ht="15.75" customHeight="1" x14ac:dyDescent="0.15">
      <c r="A290" s="7"/>
      <c r="B290" s="151"/>
      <c r="C290" s="134"/>
      <c r="D290" s="134"/>
      <c r="E290" s="152"/>
      <c r="F290" s="133"/>
      <c r="G290" s="134"/>
      <c r="H290" s="135"/>
      <c r="I290" s="84"/>
      <c r="J290" s="85"/>
      <c r="K290" s="136"/>
      <c r="L290" s="137"/>
      <c r="M290" s="62">
        <f>+I290*K290</f>
        <v>0</v>
      </c>
      <c r="N290" s="14">
        <f t="shared" ref="N290:U290" si="147">IF(N289=0,0,ROUNDDOWN(N289*$K290,0))</f>
        <v>0</v>
      </c>
      <c r="O290" s="12">
        <f t="shared" si="147"/>
        <v>0</v>
      </c>
      <c r="P290" s="12">
        <f t="shared" si="147"/>
        <v>0</v>
      </c>
      <c r="Q290" s="12">
        <f t="shared" si="147"/>
        <v>0</v>
      </c>
      <c r="R290" s="12">
        <f t="shared" si="147"/>
        <v>0</v>
      </c>
      <c r="S290" s="12">
        <f t="shared" si="147"/>
        <v>0</v>
      </c>
      <c r="T290" s="12">
        <f t="shared" si="147"/>
        <v>0</v>
      </c>
      <c r="U290" s="13">
        <f t="shared" si="147"/>
        <v>0</v>
      </c>
      <c r="V290" s="7"/>
      <c r="W290" s="97"/>
      <c r="X290" s="7"/>
    </row>
    <row r="291" spans="1:24" ht="15.75" customHeight="1" x14ac:dyDescent="0.15">
      <c r="A291" s="7"/>
      <c r="B291" s="172"/>
      <c r="C291" s="131"/>
      <c r="D291" s="131"/>
      <c r="E291" s="173"/>
      <c r="F291" s="130"/>
      <c r="G291" s="131"/>
      <c r="H291" s="132"/>
      <c r="I291" s="98"/>
      <c r="J291" s="99"/>
      <c r="K291" s="144"/>
      <c r="L291" s="145"/>
      <c r="M291" s="63">
        <v>0</v>
      </c>
      <c r="N291" s="107"/>
      <c r="O291" s="108"/>
      <c r="P291" s="108"/>
      <c r="Q291" s="108"/>
      <c r="R291" s="108"/>
      <c r="S291" s="108"/>
      <c r="T291" s="108"/>
      <c r="U291" s="109"/>
      <c r="V291" s="7"/>
      <c r="W291" s="61"/>
      <c r="X291" s="7"/>
    </row>
    <row r="292" spans="1:24" ht="15.75" customHeight="1" x14ac:dyDescent="0.15">
      <c r="A292" s="7"/>
      <c r="B292" s="151"/>
      <c r="C292" s="134"/>
      <c r="D292" s="134"/>
      <c r="E292" s="152"/>
      <c r="F292" s="133"/>
      <c r="G292" s="134"/>
      <c r="H292" s="135"/>
      <c r="I292" s="84"/>
      <c r="J292" s="85"/>
      <c r="K292" s="136"/>
      <c r="L292" s="137"/>
      <c r="M292" s="62">
        <f>+I292*K292</f>
        <v>0</v>
      </c>
      <c r="N292" s="14">
        <f t="shared" ref="N292:U292" si="148">IF(N291=0,0,ROUNDDOWN(N291*$K292,0))</f>
        <v>0</v>
      </c>
      <c r="O292" s="12">
        <f t="shared" si="148"/>
        <v>0</v>
      </c>
      <c r="P292" s="12">
        <f t="shared" si="148"/>
        <v>0</v>
      </c>
      <c r="Q292" s="12">
        <f t="shared" si="148"/>
        <v>0</v>
      </c>
      <c r="R292" s="12">
        <f t="shared" si="148"/>
        <v>0</v>
      </c>
      <c r="S292" s="12">
        <f t="shared" si="148"/>
        <v>0</v>
      </c>
      <c r="T292" s="12">
        <f t="shared" si="148"/>
        <v>0</v>
      </c>
      <c r="U292" s="13">
        <f t="shared" si="148"/>
        <v>0</v>
      </c>
      <c r="V292" s="7"/>
      <c r="W292" s="97"/>
      <c r="X292" s="7"/>
    </row>
    <row r="293" spans="1:24" ht="15.75" customHeight="1" x14ac:dyDescent="0.15">
      <c r="A293" s="7"/>
      <c r="B293" s="172"/>
      <c r="C293" s="131"/>
      <c r="D293" s="131"/>
      <c r="E293" s="173"/>
      <c r="F293" s="130"/>
      <c r="G293" s="131"/>
      <c r="H293" s="132"/>
      <c r="I293" s="98"/>
      <c r="J293" s="99"/>
      <c r="K293" s="144"/>
      <c r="L293" s="145"/>
      <c r="M293" s="63">
        <v>0</v>
      </c>
      <c r="N293" s="107"/>
      <c r="O293" s="108"/>
      <c r="P293" s="108"/>
      <c r="Q293" s="108"/>
      <c r="R293" s="108"/>
      <c r="S293" s="108"/>
      <c r="T293" s="108"/>
      <c r="U293" s="109"/>
      <c r="V293" s="7"/>
      <c r="W293" s="61"/>
      <c r="X293" s="7"/>
    </row>
    <row r="294" spans="1:24" ht="15.75" customHeight="1" x14ac:dyDescent="0.15">
      <c r="A294" s="7"/>
      <c r="B294" s="151"/>
      <c r="C294" s="134"/>
      <c r="D294" s="134"/>
      <c r="E294" s="152"/>
      <c r="F294" s="133"/>
      <c r="G294" s="134"/>
      <c r="H294" s="135"/>
      <c r="I294" s="84"/>
      <c r="J294" s="85"/>
      <c r="K294" s="136"/>
      <c r="L294" s="137"/>
      <c r="M294" s="62">
        <f>+I294*K294</f>
        <v>0</v>
      </c>
      <c r="N294" s="14">
        <f t="shared" ref="N294:U294" si="149">IF(N293=0,0,ROUNDDOWN(N293*$K294,0))</f>
        <v>0</v>
      </c>
      <c r="O294" s="12">
        <f t="shared" si="149"/>
        <v>0</v>
      </c>
      <c r="P294" s="12">
        <f t="shared" si="149"/>
        <v>0</v>
      </c>
      <c r="Q294" s="12">
        <f t="shared" si="149"/>
        <v>0</v>
      </c>
      <c r="R294" s="12">
        <f t="shared" si="149"/>
        <v>0</v>
      </c>
      <c r="S294" s="12">
        <f t="shared" si="149"/>
        <v>0</v>
      </c>
      <c r="T294" s="12">
        <f t="shared" si="149"/>
        <v>0</v>
      </c>
      <c r="U294" s="13">
        <f t="shared" si="149"/>
        <v>0</v>
      </c>
      <c r="V294" s="7"/>
      <c r="W294" s="97"/>
      <c r="X294" s="7"/>
    </row>
    <row r="295" spans="1:24" ht="15.75" customHeight="1" x14ac:dyDescent="0.15">
      <c r="A295" s="7"/>
      <c r="B295" s="172"/>
      <c r="C295" s="131"/>
      <c r="D295" s="131"/>
      <c r="E295" s="173"/>
      <c r="F295" s="130"/>
      <c r="G295" s="131"/>
      <c r="H295" s="132"/>
      <c r="I295" s="98"/>
      <c r="J295" s="99"/>
      <c r="K295" s="144"/>
      <c r="L295" s="145"/>
      <c r="M295" s="63">
        <v>0</v>
      </c>
      <c r="N295" s="107"/>
      <c r="O295" s="108"/>
      <c r="P295" s="108"/>
      <c r="Q295" s="108"/>
      <c r="R295" s="108"/>
      <c r="S295" s="108"/>
      <c r="T295" s="108"/>
      <c r="U295" s="109"/>
      <c r="V295" s="7"/>
      <c r="W295" s="61"/>
      <c r="X295" s="7"/>
    </row>
    <row r="296" spans="1:24" ht="15.75" customHeight="1" x14ac:dyDescent="0.15">
      <c r="A296" s="7"/>
      <c r="B296" s="151"/>
      <c r="C296" s="134"/>
      <c r="D296" s="134"/>
      <c r="E296" s="152"/>
      <c r="F296" s="133"/>
      <c r="G296" s="134"/>
      <c r="H296" s="135"/>
      <c r="I296" s="84"/>
      <c r="J296" s="85"/>
      <c r="K296" s="136"/>
      <c r="L296" s="137"/>
      <c r="M296" s="62">
        <f>+I296*K296</f>
        <v>0</v>
      </c>
      <c r="N296" s="14">
        <f t="shared" ref="N296:U296" si="150">IF(N295=0,0,ROUNDDOWN(N295*$K296,0))</f>
        <v>0</v>
      </c>
      <c r="O296" s="12">
        <f t="shared" si="150"/>
        <v>0</v>
      </c>
      <c r="P296" s="12">
        <f t="shared" si="150"/>
        <v>0</v>
      </c>
      <c r="Q296" s="12">
        <f t="shared" si="150"/>
        <v>0</v>
      </c>
      <c r="R296" s="12">
        <f t="shared" si="150"/>
        <v>0</v>
      </c>
      <c r="S296" s="12">
        <f t="shared" si="150"/>
        <v>0</v>
      </c>
      <c r="T296" s="12">
        <f t="shared" si="150"/>
        <v>0</v>
      </c>
      <c r="U296" s="13">
        <f t="shared" si="150"/>
        <v>0</v>
      </c>
      <c r="V296" s="7"/>
      <c r="W296" s="97"/>
      <c r="X296" s="7"/>
    </row>
    <row r="297" spans="1:24" ht="15.75" customHeight="1" x14ac:dyDescent="0.15">
      <c r="A297" s="7"/>
      <c r="B297" s="172"/>
      <c r="C297" s="131"/>
      <c r="D297" s="131"/>
      <c r="E297" s="173"/>
      <c r="F297" s="130"/>
      <c r="G297" s="131"/>
      <c r="H297" s="132"/>
      <c r="I297" s="98"/>
      <c r="J297" s="99"/>
      <c r="K297" s="144"/>
      <c r="L297" s="145"/>
      <c r="M297" s="63">
        <v>0</v>
      </c>
      <c r="N297" s="107"/>
      <c r="O297" s="108"/>
      <c r="P297" s="108"/>
      <c r="Q297" s="108"/>
      <c r="R297" s="108"/>
      <c r="S297" s="108"/>
      <c r="T297" s="108"/>
      <c r="U297" s="109"/>
      <c r="V297" s="7"/>
      <c r="W297" s="61"/>
      <c r="X297" s="7"/>
    </row>
    <row r="298" spans="1:24" ht="15.75" customHeight="1" x14ac:dyDescent="0.15">
      <c r="A298" s="7"/>
      <c r="B298" s="151"/>
      <c r="C298" s="134"/>
      <c r="D298" s="134"/>
      <c r="E298" s="152"/>
      <c r="F298" s="133"/>
      <c r="G298" s="134"/>
      <c r="H298" s="135"/>
      <c r="I298" s="84"/>
      <c r="J298" s="85"/>
      <c r="K298" s="136"/>
      <c r="L298" s="137"/>
      <c r="M298" s="62">
        <f>+I298*K298</f>
        <v>0</v>
      </c>
      <c r="N298" s="14">
        <f t="shared" ref="N298:U298" si="151">IF(N297=0,0,ROUNDDOWN(N297*$K298,0))</f>
        <v>0</v>
      </c>
      <c r="O298" s="12">
        <f t="shared" si="151"/>
        <v>0</v>
      </c>
      <c r="P298" s="12">
        <f t="shared" si="151"/>
        <v>0</v>
      </c>
      <c r="Q298" s="12">
        <f t="shared" si="151"/>
        <v>0</v>
      </c>
      <c r="R298" s="12">
        <f t="shared" si="151"/>
        <v>0</v>
      </c>
      <c r="S298" s="12">
        <f t="shared" si="151"/>
        <v>0</v>
      </c>
      <c r="T298" s="12">
        <f t="shared" si="151"/>
        <v>0</v>
      </c>
      <c r="U298" s="13">
        <f t="shared" si="151"/>
        <v>0</v>
      </c>
      <c r="V298" s="7"/>
      <c r="W298" s="97"/>
      <c r="X298" s="7"/>
    </row>
    <row r="299" spans="1:24" ht="15.75" customHeight="1" x14ac:dyDescent="0.15">
      <c r="A299" s="7"/>
      <c r="B299" s="172"/>
      <c r="C299" s="131"/>
      <c r="D299" s="131"/>
      <c r="E299" s="173"/>
      <c r="F299" s="130"/>
      <c r="G299" s="131"/>
      <c r="H299" s="132"/>
      <c r="I299" s="98"/>
      <c r="J299" s="99"/>
      <c r="K299" s="144"/>
      <c r="L299" s="145"/>
      <c r="M299" s="63">
        <v>0</v>
      </c>
      <c r="N299" s="107"/>
      <c r="O299" s="108"/>
      <c r="P299" s="108"/>
      <c r="Q299" s="108"/>
      <c r="R299" s="108"/>
      <c r="S299" s="108"/>
      <c r="T299" s="108"/>
      <c r="U299" s="109"/>
      <c r="V299" s="7"/>
      <c r="W299" s="61"/>
      <c r="X299" s="7"/>
    </row>
    <row r="300" spans="1:24" ht="15.75" customHeight="1" x14ac:dyDescent="0.15">
      <c r="A300" s="7"/>
      <c r="B300" s="151"/>
      <c r="C300" s="134"/>
      <c r="D300" s="134"/>
      <c r="E300" s="152"/>
      <c r="F300" s="133"/>
      <c r="G300" s="134"/>
      <c r="H300" s="135"/>
      <c r="I300" s="84"/>
      <c r="J300" s="85"/>
      <c r="K300" s="136"/>
      <c r="L300" s="137"/>
      <c r="M300" s="62">
        <f>+I300*K300</f>
        <v>0</v>
      </c>
      <c r="N300" s="14">
        <f t="shared" ref="N300:U300" si="152">IF(N299=0,0,ROUNDDOWN(N299*$K300,0))</f>
        <v>0</v>
      </c>
      <c r="O300" s="12">
        <f t="shared" si="152"/>
        <v>0</v>
      </c>
      <c r="P300" s="12">
        <f t="shared" si="152"/>
        <v>0</v>
      </c>
      <c r="Q300" s="12">
        <f t="shared" si="152"/>
        <v>0</v>
      </c>
      <c r="R300" s="12">
        <f t="shared" si="152"/>
        <v>0</v>
      </c>
      <c r="S300" s="12">
        <f t="shared" si="152"/>
        <v>0</v>
      </c>
      <c r="T300" s="12">
        <f t="shared" si="152"/>
        <v>0</v>
      </c>
      <c r="U300" s="13">
        <f t="shared" si="152"/>
        <v>0</v>
      </c>
      <c r="V300" s="7"/>
      <c r="W300" s="97"/>
      <c r="X300" s="7"/>
    </row>
    <row r="301" spans="1:24" ht="15.75" customHeight="1" x14ac:dyDescent="0.15">
      <c r="A301" s="7"/>
      <c r="B301" s="172"/>
      <c r="C301" s="131"/>
      <c r="D301" s="131"/>
      <c r="E301" s="173"/>
      <c r="F301" s="130"/>
      <c r="G301" s="131"/>
      <c r="H301" s="132"/>
      <c r="I301" s="98"/>
      <c r="J301" s="99"/>
      <c r="K301" s="144"/>
      <c r="L301" s="145"/>
      <c r="M301" s="63">
        <v>0</v>
      </c>
      <c r="N301" s="107"/>
      <c r="O301" s="108"/>
      <c r="P301" s="108"/>
      <c r="Q301" s="108"/>
      <c r="R301" s="108"/>
      <c r="S301" s="108"/>
      <c r="T301" s="108"/>
      <c r="U301" s="109"/>
      <c r="V301" s="7"/>
      <c r="W301" s="61"/>
      <c r="X301" s="7"/>
    </row>
    <row r="302" spans="1:24" ht="15.75" customHeight="1" x14ac:dyDescent="0.15">
      <c r="A302" s="7"/>
      <c r="B302" s="151"/>
      <c r="C302" s="134"/>
      <c r="D302" s="134"/>
      <c r="E302" s="152"/>
      <c r="F302" s="133"/>
      <c r="G302" s="134"/>
      <c r="H302" s="135"/>
      <c r="I302" s="84"/>
      <c r="J302" s="85"/>
      <c r="K302" s="136"/>
      <c r="L302" s="137"/>
      <c r="M302" s="62">
        <f>+I302*K302</f>
        <v>0</v>
      </c>
      <c r="N302" s="14">
        <f t="shared" ref="N302:U302" si="153">IF(N301=0,0,ROUNDDOWN(N301*$K302,0))</f>
        <v>0</v>
      </c>
      <c r="O302" s="12">
        <f t="shared" si="153"/>
        <v>0</v>
      </c>
      <c r="P302" s="12">
        <f t="shared" si="153"/>
        <v>0</v>
      </c>
      <c r="Q302" s="12">
        <f t="shared" si="153"/>
        <v>0</v>
      </c>
      <c r="R302" s="12">
        <f t="shared" si="153"/>
        <v>0</v>
      </c>
      <c r="S302" s="12">
        <f t="shared" si="153"/>
        <v>0</v>
      </c>
      <c r="T302" s="12">
        <f t="shared" si="153"/>
        <v>0</v>
      </c>
      <c r="U302" s="13">
        <f t="shared" si="153"/>
        <v>0</v>
      </c>
      <c r="V302" s="7"/>
      <c r="W302" s="97"/>
      <c r="X302" s="7"/>
    </row>
    <row r="303" spans="1:24" ht="15.75" customHeight="1" x14ac:dyDescent="0.15">
      <c r="A303" s="7"/>
      <c r="B303" s="172"/>
      <c r="C303" s="131"/>
      <c r="D303" s="131"/>
      <c r="E303" s="173"/>
      <c r="F303" s="130"/>
      <c r="G303" s="131"/>
      <c r="H303" s="132"/>
      <c r="I303" s="98"/>
      <c r="J303" s="99"/>
      <c r="K303" s="144"/>
      <c r="L303" s="145"/>
      <c r="M303" s="63">
        <v>0</v>
      </c>
      <c r="N303" s="107"/>
      <c r="O303" s="108"/>
      <c r="P303" s="108"/>
      <c r="Q303" s="108"/>
      <c r="R303" s="108"/>
      <c r="S303" s="108"/>
      <c r="T303" s="108"/>
      <c r="U303" s="109"/>
      <c r="V303" s="7"/>
      <c r="W303" s="61"/>
      <c r="X303" s="7"/>
    </row>
    <row r="304" spans="1:24" ht="15.75" customHeight="1" x14ac:dyDescent="0.15">
      <c r="A304" s="7"/>
      <c r="B304" s="151"/>
      <c r="C304" s="134"/>
      <c r="D304" s="134"/>
      <c r="E304" s="152"/>
      <c r="F304" s="133"/>
      <c r="G304" s="134"/>
      <c r="H304" s="135"/>
      <c r="I304" s="84"/>
      <c r="J304" s="85"/>
      <c r="K304" s="136"/>
      <c r="L304" s="137"/>
      <c r="M304" s="62">
        <f>+I304*K304</f>
        <v>0</v>
      </c>
      <c r="N304" s="14">
        <f t="shared" ref="N304:U304" si="154">IF(N303=0,0,ROUNDDOWN(N303*$K304,0))</f>
        <v>0</v>
      </c>
      <c r="O304" s="12">
        <f t="shared" si="154"/>
        <v>0</v>
      </c>
      <c r="P304" s="12">
        <f t="shared" si="154"/>
        <v>0</v>
      </c>
      <c r="Q304" s="12">
        <f t="shared" si="154"/>
        <v>0</v>
      </c>
      <c r="R304" s="12">
        <f t="shared" si="154"/>
        <v>0</v>
      </c>
      <c r="S304" s="12">
        <f t="shared" si="154"/>
        <v>0</v>
      </c>
      <c r="T304" s="12">
        <f t="shared" si="154"/>
        <v>0</v>
      </c>
      <c r="U304" s="13">
        <f t="shared" si="154"/>
        <v>0</v>
      </c>
      <c r="V304" s="7"/>
      <c r="W304" s="97"/>
      <c r="X304" s="7"/>
    </row>
    <row r="305" spans="1:24" ht="15.75" customHeight="1" x14ac:dyDescent="0.15">
      <c r="A305" s="7"/>
      <c r="B305" s="172"/>
      <c r="C305" s="131"/>
      <c r="D305" s="131"/>
      <c r="E305" s="173"/>
      <c r="F305" s="130"/>
      <c r="G305" s="131"/>
      <c r="H305" s="132"/>
      <c r="I305" s="98"/>
      <c r="J305" s="99"/>
      <c r="K305" s="144"/>
      <c r="L305" s="145"/>
      <c r="M305" s="63">
        <v>0</v>
      </c>
      <c r="N305" s="107"/>
      <c r="O305" s="108"/>
      <c r="P305" s="108"/>
      <c r="Q305" s="108"/>
      <c r="R305" s="108"/>
      <c r="S305" s="108"/>
      <c r="T305" s="108"/>
      <c r="U305" s="109"/>
      <c r="V305" s="7"/>
      <c r="W305" s="61"/>
      <c r="X305" s="7"/>
    </row>
    <row r="306" spans="1:24" ht="15.75" customHeight="1" x14ac:dyDescent="0.15">
      <c r="A306" s="7"/>
      <c r="B306" s="151"/>
      <c r="C306" s="134"/>
      <c r="D306" s="134"/>
      <c r="E306" s="152"/>
      <c r="F306" s="133"/>
      <c r="G306" s="134"/>
      <c r="H306" s="135"/>
      <c r="I306" s="84"/>
      <c r="J306" s="85"/>
      <c r="K306" s="136"/>
      <c r="L306" s="137"/>
      <c r="M306" s="62">
        <f>+I306*K306</f>
        <v>0</v>
      </c>
      <c r="N306" s="14">
        <f t="shared" ref="N306:U306" si="155">IF(N305=0,0,ROUNDDOWN(N305*$K306,0))</f>
        <v>0</v>
      </c>
      <c r="O306" s="12">
        <f t="shared" si="155"/>
        <v>0</v>
      </c>
      <c r="P306" s="12">
        <f t="shared" si="155"/>
        <v>0</v>
      </c>
      <c r="Q306" s="12">
        <f t="shared" si="155"/>
        <v>0</v>
      </c>
      <c r="R306" s="12">
        <f t="shared" si="155"/>
        <v>0</v>
      </c>
      <c r="S306" s="12">
        <f t="shared" si="155"/>
        <v>0</v>
      </c>
      <c r="T306" s="12">
        <f t="shared" si="155"/>
        <v>0</v>
      </c>
      <c r="U306" s="13">
        <f t="shared" si="155"/>
        <v>0</v>
      </c>
      <c r="V306" s="7"/>
      <c r="W306" s="97"/>
      <c r="X306" s="7"/>
    </row>
    <row r="307" spans="1:24" ht="15.75" customHeight="1" x14ac:dyDescent="0.15">
      <c r="A307" s="7"/>
      <c r="B307" s="172"/>
      <c r="C307" s="131"/>
      <c r="D307" s="131"/>
      <c r="E307" s="173"/>
      <c r="F307" s="130"/>
      <c r="G307" s="131"/>
      <c r="H307" s="132"/>
      <c r="I307" s="98"/>
      <c r="J307" s="99"/>
      <c r="K307" s="144"/>
      <c r="L307" s="145"/>
      <c r="M307" s="63">
        <v>0</v>
      </c>
      <c r="N307" s="107"/>
      <c r="O307" s="108"/>
      <c r="P307" s="108"/>
      <c r="Q307" s="108"/>
      <c r="R307" s="108"/>
      <c r="S307" s="108"/>
      <c r="T307" s="108"/>
      <c r="U307" s="109"/>
      <c r="V307" s="7"/>
      <c r="W307" s="61"/>
      <c r="X307" s="7"/>
    </row>
    <row r="308" spans="1:24" ht="15.75" customHeight="1" x14ac:dyDescent="0.15">
      <c r="A308" s="7"/>
      <c r="B308" s="151"/>
      <c r="C308" s="134"/>
      <c r="D308" s="134"/>
      <c r="E308" s="152"/>
      <c r="F308" s="133"/>
      <c r="G308" s="134"/>
      <c r="H308" s="135"/>
      <c r="I308" s="84"/>
      <c r="J308" s="85"/>
      <c r="K308" s="136"/>
      <c r="L308" s="137"/>
      <c r="M308" s="62">
        <f>+I308*K308</f>
        <v>0</v>
      </c>
      <c r="N308" s="14">
        <f t="shared" ref="N308:U308" si="156">IF(N307=0,0,ROUNDDOWN(N307*$K308,0))</f>
        <v>0</v>
      </c>
      <c r="O308" s="12">
        <f t="shared" si="156"/>
        <v>0</v>
      </c>
      <c r="P308" s="12">
        <f t="shared" si="156"/>
        <v>0</v>
      </c>
      <c r="Q308" s="12">
        <f t="shared" si="156"/>
        <v>0</v>
      </c>
      <c r="R308" s="12">
        <f t="shared" si="156"/>
        <v>0</v>
      </c>
      <c r="S308" s="12">
        <f t="shared" si="156"/>
        <v>0</v>
      </c>
      <c r="T308" s="12">
        <f t="shared" si="156"/>
        <v>0</v>
      </c>
      <c r="U308" s="13">
        <f t="shared" si="156"/>
        <v>0</v>
      </c>
      <c r="V308" s="7"/>
      <c r="W308" s="97"/>
      <c r="X308" s="7"/>
    </row>
    <row r="309" spans="1:24" ht="15.75" customHeight="1" x14ac:dyDescent="0.15">
      <c r="A309" s="7"/>
      <c r="B309" s="172"/>
      <c r="C309" s="131"/>
      <c r="D309" s="131"/>
      <c r="E309" s="173"/>
      <c r="F309" s="130"/>
      <c r="G309" s="131"/>
      <c r="H309" s="132"/>
      <c r="I309" s="98"/>
      <c r="J309" s="99"/>
      <c r="K309" s="144"/>
      <c r="L309" s="145"/>
      <c r="M309" s="63">
        <v>0</v>
      </c>
      <c r="N309" s="107"/>
      <c r="O309" s="108"/>
      <c r="P309" s="108"/>
      <c r="Q309" s="108"/>
      <c r="R309" s="108"/>
      <c r="S309" s="108"/>
      <c r="T309" s="108"/>
      <c r="U309" s="109"/>
      <c r="V309" s="7"/>
      <c r="W309" s="61"/>
      <c r="X309" s="7"/>
    </row>
    <row r="310" spans="1:24" ht="15.75" customHeight="1" x14ac:dyDescent="0.15">
      <c r="A310" s="7"/>
      <c r="B310" s="151"/>
      <c r="C310" s="134"/>
      <c r="D310" s="134"/>
      <c r="E310" s="152"/>
      <c r="F310" s="133"/>
      <c r="G310" s="134"/>
      <c r="H310" s="135"/>
      <c r="I310" s="84"/>
      <c r="J310" s="85"/>
      <c r="K310" s="136"/>
      <c r="L310" s="137"/>
      <c r="M310" s="62">
        <f>+I310*K310</f>
        <v>0</v>
      </c>
      <c r="N310" s="14">
        <f t="shared" ref="N310:U310" si="157">IF(N309=0,0,ROUNDDOWN(N309*$K310,0))</f>
        <v>0</v>
      </c>
      <c r="O310" s="12">
        <f t="shared" si="157"/>
        <v>0</v>
      </c>
      <c r="P310" s="12">
        <f t="shared" si="157"/>
        <v>0</v>
      </c>
      <c r="Q310" s="12">
        <f t="shared" si="157"/>
        <v>0</v>
      </c>
      <c r="R310" s="12">
        <f t="shared" si="157"/>
        <v>0</v>
      </c>
      <c r="S310" s="12">
        <f t="shared" si="157"/>
        <v>0</v>
      </c>
      <c r="T310" s="12">
        <f t="shared" si="157"/>
        <v>0</v>
      </c>
      <c r="U310" s="13">
        <f t="shared" si="157"/>
        <v>0</v>
      </c>
      <c r="V310" s="7"/>
      <c r="W310" s="97"/>
      <c r="X310" s="7"/>
    </row>
    <row r="311" spans="1:24" ht="15.75" customHeight="1" x14ac:dyDescent="0.15">
      <c r="A311" s="7"/>
      <c r="B311" s="172"/>
      <c r="C311" s="131"/>
      <c r="D311" s="131"/>
      <c r="E311" s="173"/>
      <c r="F311" s="130"/>
      <c r="G311" s="131"/>
      <c r="H311" s="132"/>
      <c r="I311" s="98"/>
      <c r="J311" s="99"/>
      <c r="K311" s="144"/>
      <c r="L311" s="145"/>
      <c r="M311" s="63">
        <v>0</v>
      </c>
      <c r="N311" s="107"/>
      <c r="O311" s="108"/>
      <c r="P311" s="108"/>
      <c r="Q311" s="108"/>
      <c r="R311" s="108"/>
      <c r="S311" s="108"/>
      <c r="T311" s="108"/>
      <c r="U311" s="109"/>
      <c r="V311" s="7"/>
      <c r="W311" s="61"/>
      <c r="X311" s="7"/>
    </row>
    <row r="312" spans="1:24" ht="15.75" customHeight="1" x14ac:dyDescent="0.15">
      <c r="A312" s="7"/>
      <c r="B312" s="151"/>
      <c r="C312" s="134"/>
      <c r="D312" s="134"/>
      <c r="E312" s="152"/>
      <c r="F312" s="133"/>
      <c r="G312" s="134"/>
      <c r="H312" s="135"/>
      <c r="I312" s="84"/>
      <c r="J312" s="85"/>
      <c r="K312" s="136"/>
      <c r="L312" s="137"/>
      <c r="M312" s="62">
        <f>+I312*K312</f>
        <v>0</v>
      </c>
      <c r="N312" s="14">
        <f t="shared" ref="N312:U312" si="158">IF(N311=0,0,ROUNDDOWN(N311*$K312,0))</f>
        <v>0</v>
      </c>
      <c r="O312" s="12">
        <f t="shared" si="158"/>
        <v>0</v>
      </c>
      <c r="P312" s="12">
        <f t="shared" si="158"/>
        <v>0</v>
      </c>
      <c r="Q312" s="12">
        <f t="shared" si="158"/>
        <v>0</v>
      </c>
      <c r="R312" s="12">
        <f t="shared" si="158"/>
        <v>0</v>
      </c>
      <c r="S312" s="12">
        <f t="shared" si="158"/>
        <v>0</v>
      </c>
      <c r="T312" s="12">
        <f t="shared" si="158"/>
        <v>0</v>
      </c>
      <c r="U312" s="13">
        <f t="shared" si="158"/>
        <v>0</v>
      </c>
      <c r="V312" s="7"/>
      <c r="W312" s="97"/>
      <c r="X312" s="7"/>
    </row>
    <row r="313" spans="1:24" ht="15.75" customHeight="1" x14ac:dyDescent="0.15">
      <c r="A313" s="7"/>
      <c r="B313" s="172"/>
      <c r="C313" s="131"/>
      <c r="D313" s="131"/>
      <c r="E313" s="173"/>
      <c r="F313" s="130"/>
      <c r="G313" s="131"/>
      <c r="H313" s="132"/>
      <c r="I313" s="98"/>
      <c r="J313" s="99"/>
      <c r="K313" s="144"/>
      <c r="L313" s="145"/>
      <c r="M313" s="63">
        <v>0</v>
      </c>
      <c r="N313" s="107"/>
      <c r="O313" s="108"/>
      <c r="P313" s="108"/>
      <c r="Q313" s="108"/>
      <c r="R313" s="108"/>
      <c r="S313" s="108"/>
      <c r="T313" s="108"/>
      <c r="U313" s="109"/>
      <c r="V313" s="7"/>
      <c r="W313" s="61"/>
      <c r="X313" s="7"/>
    </row>
    <row r="314" spans="1:24" ht="15.75" customHeight="1" x14ac:dyDescent="0.15">
      <c r="A314" s="7"/>
      <c r="B314" s="151"/>
      <c r="C314" s="134"/>
      <c r="D314" s="134"/>
      <c r="E314" s="152"/>
      <c r="F314" s="133"/>
      <c r="G314" s="134"/>
      <c r="H314" s="135"/>
      <c r="I314" s="84"/>
      <c r="J314" s="85"/>
      <c r="K314" s="136"/>
      <c r="L314" s="137"/>
      <c r="M314" s="62">
        <f>+I314*K314</f>
        <v>0</v>
      </c>
      <c r="N314" s="14">
        <f t="shared" ref="N314:U314" si="159">IF(N313=0,0,ROUNDDOWN(N313*$K314,0))</f>
        <v>0</v>
      </c>
      <c r="O314" s="12">
        <f t="shared" si="159"/>
        <v>0</v>
      </c>
      <c r="P314" s="12">
        <f t="shared" si="159"/>
        <v>0</v>
      </c>
      <c r="Q314" s="12">
        <f t="shared" si="159"/>
        <v>0</v>
      </c>
      <c r="R314" s="12">
        <f t="shared" si="159"/>
        <v>0</v>
      </c>
      <c r="S314" s="12">
        <f t="shared" si="159"/>
        <v>0</v>
      </c>
      <c r="T314" s="12">
        <f t="shared" si="159"/>
        <v>0</v>
      </c>
      <c r="U314" s="13">
        <f t="shared" si="159"/>
        <v>0</v>
      </c>
      <c r="V314" s="7"/>
      <c r="W314" s="97"/>
      <c r="X314" s="7"/>
    </row>
    <row r="315" spans="1:24" ht="15.75" customHeight="1" x14ac:dyDescent="0.15">
      <c r="A315" s="7"/>
      <c r="B315" s="172"/>
      <c r="C315" s="131"/>
      <c r="D315" s="131"/>
      <c r="E315" s="173"/>
      <c r="F315" s="130"/>
      <c r="G315" s="131"/>
      <c r="H315" s="132"/>
      <c r="I315" s="98"/>
      <c r="J315" s="99"/>
      <c r="K315" s="144"/>
      <c r="L315" s="145"/>
      <c r="M315" s="63">
        <v>0</v>
      </c>
      <c r="N315" s="107"/>
      <c r="O315" s="108"/>
      <c r="P315" s="108"/>
      <c r="Q315" s="108"/>
      <c r="R315" s="108"/>
      <c r="S315" s="108"/>
      <c r="T315" s="108"/>
      <c r="U315" s="109"/>
      <c r="V315" s="7"/>
      <c r="W315" s="61"/>
      <c r="X315" s="7"/>
    </row>
    <row r="316" spans="1:24" ht="15.75" customHeight="1" x14ac:dyDescent="0.15">
      <c r="A316" s="7"/>
      <c r="B316" s="151"/>
      <c r="C316" s="134"/>
      <c r="D316" s="134"/>
      <c r="E316" s="152"/>
      <c r="F316" s="133"/>
      <c r="G316" s="134"/>
      <c r="H316" s="135"/>
      <c r="I316" s="84"/>
      <c r="J316" s="85"/>
      <c r="K316" s="136"/>
      <c r="L316" s="137"/>
      <c r="M316" s="62">
        <f>+I316*K316</f>
        <v>0</v>
      </c>
      <c r="N316" s="14">
        <f t="shared" ref="N316:U316" si="160">IF(N315=0,0,ROUNDDOWN(N315*$K316,0))</f>
        <v>0</v>
      </c>
      <c r="O316" s="12">
        <f t="shared" si="160"/>
        <v>0</v>
      </c>
      <c r="P316" s="12">
        <f t="shared" si="160"/>
        <v>0</v>
      </c>
      <c r="Q316" s="12">
        <f t="shared" si="160"/>
        <v>0</v>
      </c>
      <c r="R316" s="12">
        <f t="shared" si="160"/>
        <v>0</v>
      </c>
      <c r="S316" s="12">
        <f t="shared" si="160"/>
        <v>0</v>
      </c>
      <c r="T316" s="12">
        <f t="shared" si="160"/>
        <v>0</v>
      </c>
      <c r="U316" s="13">
        <f t="shared" si="160"/>
        <v>0</v>
      </c>
      <c r="V316" s="7"/>
      <c r="W316" s="97"/>
      <c r="X316" s="7"/>
    </row>
    <row r="317" spans="1:24" ht="15.75" customHeight="1" x14ac:dyDescent="0.15">
      <c r="A317" s="7"/>
      <c r="B317" s="172"/>
      <c r="C317" s="131"/>
      <c r="D317" s="131"/>
      <c r="E317" s="173"/>
      <c r="F317" s="130"/>
      <c r="G317" s="131"/>
      <c r="H317" s="132"/>
      <c r="I317" s="98"/>
      <c r="J317" s="99"/>
      <c r="K317" s="144"/>
      <c r="L317" s="145"/>
      <c r="M317" s="63">
        <v>0</v>
      </c>
      <c r="N317" s="107"/>
      <c r="O317" s="108"/>
      <c r="P317" s="108"/>
      <c r="Q317" s="108"/>
      <c r="R317" s="108"/>
      <c r="S317" s="108"/>
      <c r="T317" s="108"/>
      <c r="U317" s="109"/>
      <c r="V317" s="7"/>
      <c r="W317" s="61"/>
      <c r="X317" s="7"/>
    </row>
    <row r="318" spans="1:24" ht="15.75" customHeight="1" x14ac:dyDescent="0.15">
      <c r="A318" s="7"/>
      <c r="B318" s="151"/>
      <c r="C318" s="134"/>
      <c r="D318" s="134"/>
      <c r="E318" s="152"/>
      <c r="F318" s="133"/>
      <c r="G318" s="134"/>
      <c r="H318" s="135"/>
      <c r="I318" s="84"/>
      <c r="J318" s="85"/>
      <c r="K318" s="136"/>
      <c r="L318" s="137"/>
      <c r="M318" s="62">
        <f>+I318*K318</f>
        <v>0</v>
      </c>
      <c r="N318" s="14">
        <f t="shared" ref="N318:U318" si="161">IF(N317=0,0,ROUNDDOWN(N317*$K318,0))</f>
        <v>0</v>
      </c>
      <c r="O318" s="12">
        <f t="shared" si="161"/>
        <v>0</v>
      </c>
      <c r="P318" s="12">
        <f t="shared" si="161"/>
        <v>0</v>
      </c>
      <c r="Q318" s="12">
        <f t="shared" si="161"/>
        <v>0</v>
      </c>
      <c r="R318" s="12">
        <f t="shared" si="161"/>
        <v>0</v>
      </c>
      <c r="S318" s="12">
        <f t="shared" si="161"/>
        <v>0</v>
      </c>
      <c r="T318" s="12">
        <f t="shared" si="161"/>
        <v>0</v>
      </c>
      <c r="U318" s="13">
        <f t="shared" si="161"/>
        <v>0</v>
      </c>
      <c r="V318" s="7"/>
      <c r="W318" s="97"/>
      <c r="X318" s="7"/>
    </row>
    <row r="319" spans="1:24" ht="15.75" customHeight="1" x14ac:dyDescent="0.15">
      <c r="A319" s="7"/>
      <c r="B319" s="172"/>
      <c r="C319" s="131"/>
      <c r="D319" s="131"/>
      <c r="E319" s="173"/>
      <c r="F319" s="130"/>
      <c r="G319" s="131"/>
      <c r="H319" s="132"/>
      <c r="I319" s="98"/>
      <c r="J319" s="99"/>
      <c r="K319" s="144"/>
      <c r="L319" s="145"/>
      <c r="M319" s="63">
        <v>0</v>
      </c>
      <c r="N319" s="107"/>
      <c r="O319" s="108"/>
      <c r="P319" s="108"/>
      <c r="Q319" s="108"/>
      <c r="R319" s="108"/>
      <c r="S319" s="108"/>
      <c r="T319" s="108"/>
      <c r="U319" s="109"/>
      <c r="V319" s="7"/>
      <c r="W319" s="61"/>
      <c r="X319" s="7"/>
    </row>
    <row r="320" spans="1:24" ht="15.75" customHeight="1" x14ac:dyDescent="0.15">
      <c r="A320" s="7"/>
      <c r="B320" s="151"/>
      <c r="C320" s="134"/>
      <c r="D320" s="134"/>
      <c r="E320" s="152"/>
      <c r="F320" s="133"/>
      <c r="G320" s="134"/>
      <c r="H320" s="135"/>
      <c r="I320" s="84"/>
      <c r="J320" s="85"/>
      <c r="K320" s="136"/>
      <c r="L320" s="137"/>
      <c r="M320" s="62">
        <f>+I320*K320</f>
        <v>0</v>
      </c>
      <c r="N320" s="14">
        <f t="shared" ref="N320:U320" si="162">IF(N319=0,0,ROUNDDOWN(N319*$K320,0))</f>
        <v>0</v>
      </c>
      <c r="O320" s="12">
        <f t="shared" si="162"/>
        <v>0</v>
      </c>
      <c r="P320" s="12">
        <f t="shared" si="162"/>
        <v>0</v>
      </c>
      <c r="Q320" s="12">
        <f t="shared" si="162"/>
        <v>0</v>
      </c>
      <c r="R320" s="12">
        <f t="shared" si="162"/>
        <v>0</v>
      </c>
      <c r="S320" s="12">
        <f t="shared" si="162"/>
        <v>0</v>
      </c>
      <c r="T320" s="12">
        <f t="shared" si="162"/>
        <v>0</v>
      </c>
      <c r="U320" s="13">
        <f t="shared" si="162"/>
        <v>0</v>
      </c>
      <c r="V320" s="7"/>
      <c r="W320" s="97"/>
      <c r="X320" s="7"/>
    </row>
    <row r="321" spans="1:24" ht="15.75" customHeight="1" x14ac:dyDescent="0.15">
      <c r="A321" s="7"/>
      <c r="B321" s="172"/>
      <c r="C321" s="131"/>
      <c r="D321" s="131"/>
      <c r="E321" s="173"/>
      <c r="F321" s="130"/>
      <c r="G321" s="131"/>
      <c r="H321" s="132"/>
      <c r="I321" s="98"/>
      <c r="J321" s="99"/>
      <c r="K321" s="144"/>
      <c r="L321" s="145"/>
      <c r="M321" s="63">
        <v>0</v>
      </c>
      <c r="N321" s="107"/>
      <c r="O321" s="108"/>
      <c r="P321" s="108"/>
      <c r="Q321" s="108"/>
      <c r="R321" s="108"/>
      <c r="S321" s="108"/>
      <c r="T321" s="108"/>
      <c r="U321" s="109"/>
      <c r="V321" s="7"/>
      <c r="W321" s="61"/>
      <c r="X321" s="7"/>
    </row>
    <row r="322" spans="1:24" ht="15.75" customHeight="1" x14ac:dyDescent="0.15">
      <c r="A322" s="7"/>
      <c r="B322" s="151"/>
      <c r="C322" s="134"/>
      <c r="D322" s="134"/>
      <c r="E322" s="152"/>
      <c r="F322" s="133"/>
      <c r="G322" s="134"/>
      <c r="H322" s="135"/>
      <c r="I322" s="84"/>
      <c r="J322" s="85"/>
      <c r="K322" s="136"/>
      <c r="L322" s="137"/>
      <c r="M322" s="62">
        <f>+I322*K322</f>
        <v>0</v>
      </c>
      <c r="N322" s="14">
        <f t="shared" ref="N322:U322" si="163">IF(N321=0,0,ROUNDDOWN(N321*$K322,0))</f>
        <v>0</v>
      </c>
      <c r="O322" s="12">
        <f t="shared" si="163"/>
        <v>0</v>
      </c>
      <c r="P322" s="12">
        <f t="shared" si="163"/>
        <v>0</v>
      </c>
      <c r="Q322" s="12">
        <f t="shared" si="163"/>
        <v>0</v>
      </c>
      <c r="R322" s="12">
        <f t="shared" si="163"/>
        <v>0</v>
      </c>
      <c r="S322" s="12">
        <f t="shared" si="163"/>
        <v>0</v>
      </c>
      <c r="T322" s="12">
        <f t="shared" si="163"/>
        <v>0</v>
      </c>
      <c r="U322" s="13">
        <f t="shared" si="163"/>
        <v>0</v>
      </c>
      <c r="V322" s="7"/>
      <c r="W322" s="97"/>
      <c r="X322" s="7"/>
    </row>
    <row r="323" spans="1:24" ht="15.75" customHeight="1" x14ac:dyDescent="0.15">
      <c r="A323" s="7"/>
      <c r="B323" s="172"/>
      <c r="C323" s="131"/>
      <c r="D323" s="131"/>
      <c r="E323" s="173"/>
      <c r="F323" s="130"/>
      <c r="G323" s="131"/>
      <c r="H323" s="132"/>
      <c r="I323" s="98"/>
      <c r="J323" s="99"/>
      <c r="K323" s="144"/>
      <c r="L323" s="145"/>
      <c r="M323" s="63">
        <v>0</v>
      </c>
      <c r="N323" s="107"/>
      <c r="O323" s="108"/>
      <c r="P323" s="108"/>
      <c r="Q323" s="108"/>
      <c r="R323" s="108"/>
      <c r="S323" s="108"/>
      <c r="T323" s="108"/>
      <c r="U323" s="109"/>
      <c r="V323" s="7"/>
      <c r="W323" s="61"/>
      <c r="X323" s="7"/>
    </row>
    <row r="324" spans="1:24" ht="15.75" customHeight="1" x14ac:dyDescent="0.15">
      <c r="A324" s="7"/>
      <c r="B324" s="151"/>
      <c r="C324" s="134"/>
      <c r="D324" s="134"/>
      <c r="E324" s="152"/>
      <c r="F324" s="133"/>
      <c r="G324" s="134"/>
      <c r="H324" s="135"/>
      <c r="I324" s="84"/>
      <c r="J324" s="85"/>
      <c r="K324" s="136"/>
      <c r="L324" s="137"/>
      <c r="M324" s="62">
        <f>+I324*K324</f>
        <v>0</v>
      </c>
      <c r="N324" s="14">
        <f t="shared" ref="N324:U324" si="164">IF(N323=0,0,ROUNDDOWN(N323*$K324,0))</f>
        <v>0</v>
      </c>
      <c r="O324" s="12">
        <f t="shared" si="164"/>
        <v>0</v>
      </c>
      <c r="P324" s="12">
        <f t="shared" si="164"/>
        <v>0</v>
      </c>
      <c r="Q324" s="12">
        <f t="shared" si="164"/>
        <v>0</v>
      </c>
      <c r="R324" s="12">
        <f t="shared" si="164"/>
        <v>0</v>
      </c>
      <c r="S324" s="12">
        <f t="shared" si="164"/>
        <v>0</v>
      </c>
      <c r="T324" s="12">
        <f t="shared" si="164"/>
        <v>0</v>
      </c>
      <c r="U324" s="13">
        <f t="shared" si="164"/>
        <v>0</v>
      </c>
      <c r="V324" s="7"/>
      <c r="W324" s="97"/>
      <c r="X324" s="7"/>
    </row>
    <row r="325" spans="1:24" ht="15.75" customHeight="1" x14ac:dyDescent="0.15">
      <c r="A325" s="7"/>
      <c r="B325" s="172"/>
      <c r="C325" s="131"/>
      <c r="D325" s="131"/>
      <c r="E325" s="173"/>
      <c r="F325" s="130"/>
      <c r="G325" s="131"/>
      <c r="H325" s="132"/>
      <c r="I325" s="98"/>
      <c r="J325" s="99"/>
      <c r="K325" s="144"/>
      <c r="L325" s="145"/>
      <c r="M325" s="63">
        <v>0</v>
      </c>
      <c r="N325" s="107"/>
      <c r="O325" s="108"/>
      <c r="P325" s="108"/>
      <c r="Q325" s="108"/>
      <c r="R325" s="108"/>
      <c r="S325" s="108"/>
      <c r="T325" s="108"/>
      <c r="U325" s="109"/>
      <c r="V325" s="7"/>
      <c r="W325" s="61"/>
      <c r="X325" s="7"/>
    </row>
    <row r="326" spans="1:24" ht="15.75" customHeight="1" x14ac:dyDescent="0.15">
      <c r="A326" s="7"/>
      <c r="B326" s="151"/>
      <c r="C326" s="134"/>
      <c r="D326" s="134"/>
      <c r="E326" s="152"/>
      <c r="F326" s="133"/>
      <c r="G326" s="134"/>
      <c r="H326" s="135"/>
      <c r="I326" s="84"/>
      <c r="J326" s="85"/>
      <c r="K326" s="136"/>
      <c r="L326" s="137"/>
      <c r="M326" s="62">
        <f>+I326*K326</f>
        <v>0</v>
      </c>
      <c r="N326" s="14">
        <f t="shared" ref="N326:U326" si="165">IF(N325=0,0,ROUNDDOWN(N325*$K326,0))</f>
        <v>0</v>
      </c>
      <c r="O326" s="12">
        <f t="shared" si="165"/>
        <v>0</v>
      </c>
      <c r="P326" s="12">
        <f t="shared" si="165"/>
        <v>0</v>
      </c>
      <c r="Q326" s="12">
        <f t="shared" si="165"/>
        <v>0</v>
      </c>
      <c r="R326" s="12">
        <f t="shared" si="165"/>
        <v>0</v>
      </c>
      <c r="S326" s="12">
        <f t="shared" si="165"/>
        <v>0</v>
      </c>
      <c r="T326" s="12">
        <f t="shared" si="165"/>
        <v>0</v>
      </c>
      <c r="U326" s="13">
        <f t="shared" si="165"/>
        <v>0</v>
      </c>
      <c r="V326" s="7"/>
      <c r="W326" s="97"/>
      <c r="X326" s="7"/>
    </row>
    <row r="327" spans="1:24" ht="15.75" customHeight="1" x14ac:dyDescent="0.15">
      <c r="A327" s="7"/>
      <c r="B327" s="172"/>
      <c r="C327" s="131"/>
      <c r="D327" s="131"/>
      <c r="E327" s="173"/>
      <c r="F327" s="130"/>
      <c r="G327" s="131"/>
      <c r="H327" s="132"/>
      <c r="I327" s="98"/>
      <c r="J327" s="99"/>
      <c r="K327" s="144"/>
      <c r="L327" s="145"/>
      <c r="M327" s="63">
        <v>0</v>
      </c>
      <c r="N327" s="107"/>
      <c r="O327" s="108"/>
      <c r="P327" s="108"/>
      <c r="Q327" s="108"/>
      <c r="R327" s="108"/>
      <c r="S327" s="108"/>
      <c r="T327" s="108"/>
      <c r="U327" s="109"/>
      <c r="V327" s="7"/>
      <c r="W327" s="61"/>
      <c r="X327" s="7"/>
    </row>
    <row r="328" spans="1:24" ht="15.75" customHeight="1" x14ac:dyDescent="0.15">
      <c r="A328" s="7"/>
      <c r="B328" s="151"/>
      <c r="C328" s="134"/>
      <c r="D328" s="134"/>
      <c r="E328" s="152"/>
      <c r="F328" s="133"/>
      <c r="G328" s="134"/>
      <c r="H328" s="135"/>
      <c r="I328" s="84"/>
      <c r="J328" s="85"/>
      <c r="K328" s="136"/>
      <c r="L328" s="137"/>
      <c r="M328" s="62">
        <f>+I328*K328</f>
        <v>0</v>
      </c>
      <c r="N328" s="14">
        <f t="shared" ref="N328:U328" si="166">IF(N327=0,0,ROUNDDOWN(N327*$K328,0))</f>
        <v>0</v>
      </c>
      <c r="O328" s="12">
        <f t="shared" si="166"/>
        <v>0</v>
      </c>
      <c r="P328" s="12">
        <f t="shared" si="166"/>
        <v>0</v>
      </c>
      <c r="Q328" s="12">
        <f t="shared" si="166"/>
        <v>0</v>
      </c>
      <c r="R328" s="12">
        <f t="shared" si="166"/>
        <v>0</v>
      </c>
      <c r="S328" s="12">
        <f t="shared" si="166"/>
        <v>0</v>
      </c>
      <c r="T328" s="12">
        <f t="shared" si="166"/>
        <v>0</v>
      </c>
      <c r="U328" s="13">
        <f t="shared" si="166"/>
        <v>0</v>
      </c>
      <c r="V328" s="7"/>
      <c r="W328" s="97"/>
      <c r="X328" s="7"/>
    </row>
    <row r="329" spans="1:24" ht="15.75" customHeight="1" x14ac:dyDescent="0.15">
      <c r="A329" s="7"/>
      <c r="B329" s="172"/>
      <c r="C329" s="131"/>
      <c r="D329" s="131"/>
      <c r="E329" s="173"/>
      <c r="F329" s="130"/>
      <c r="G329" s="131"/>
      <c r="H329" s="132"/>
      <c r="I329" s="98"/>
      <c r="J329" s="99"/>
      <c r="K329" s="144"/>
      <c r="L329" s="145"/>
      <c r="M329" s="63">
        <v>0</v>
      </c>
      <c r="N329" s="107"/>
      <c r="O329" s="108"/>
      <c r="P329" s="108"/>
      <c r="Q329" s="108"/>
      <c r="R329" s="108"/>
      <c r="S329" s="108"/>
      <c r="T329" s="108"/>
      <c r="U329" s="109"/>
      <c r="V329" s="7"/>
      <c r="W329" s="61"/>
      <c r="X329" s="7"/>
    </row>
    <row r="330" spans="1:24" ht="15.75" customHeight="1" x14ac:dyDescent="0.15">
      <c r="A330" s="7"/>
      <c r="B330" s="151"/>
      <c r="C330" s="134"/>
      <c r="D330" s="134"/>
      <c r="E330" s="152"/>
      <c r="F330" s="133"/>
      <c r="G330" s="134"/>
      <c r="H330" s="135"/>
      <c r="I330" s="84"/>
      <c r="J330" s="85"/>
      <c r="K330" s="136"/>
      <c r="L330" s="137"/>
      <c r="M330" s="62">
        <f>+I330*K330</f>
        <v>0</v>
      </c>
      <c r="N330" s="14">
        <f t="shared" ref="N330:U330" si="167">IF(N329=0,0,ROUNDDOWN(N329*$K330,0))</f>
        <v>0</v>
      </c>
      <c r="O330" s="12">
        <f t="shared" si="167"/>
        <v>0</v>
      </c>
      <c r="P330" s="12">
        <f t="shared" si="167"/>
        <v>0</v>
      </c>
      <c r="Q330" s="12">
        <f t="shared" si="167"/>
        <v>0</v>
      </c>
      <c r="R330" s="12">
        <f t="shared" si="167"/>
        <v>0</v>
      </c>
      <c r="S330" s="12">
        <f t="shared" si="167"/>
        <v>0</v>
      </c>
      <c r="T330" s="12">
        <f t="shared" si="167"/>
        <v>0</v>
      </c>
      <c r="U330" s="13">
        <f t="shared" si="167"/>
        <v>0</v>
      </c>
      <c r="V330" s="7"/>
      <c r="W330" s="97"/>
      <c r="X330" s="7"/>
    </row>
    <row r="331" spans="1:24" ht="15.75" customHeight="1" x14ac:dyDescent="0.15">
      <c r="A331" s="7"/>
      <c r="B331" s="172"/>
      <c r="C331" s="131"/>
      <c r="D331" s="131"/>
      <c r="E331" s="173"/>
      <c r="F331" s="130"/>
      <c r="G331" s="131"/>
      <c r="H331" s="132"/>
      <c r="I331" s="98"/>
      <c r="J331" s="99"/>
      <c r="K331" s="144"/>
      <c r="L331" s="145"/>
      <c r="M331" s="63">
        <v>0</v>
      </c>
      <c r="N331" s="107"/>
      <c r="O331" s="108"/>
      <c r="P331" s="108"/>
      <c r="Q331" s="108"/>
      <c r="R331" s="108"/>
      <c r="S331" s="108"/>
      <c r="T331" s="108"/>
      <c r="U331" s="109"/>
      <c r="V331" s="7"/>
      <c r="W331" s="61"/>
      <c r="X331" s="7"/>
    </row>
    <row r="332" spans="1:24" ht="15.75" customHeight="1" x14ac:dyDescent="0.15">
      <c r="A332" s="7"/>
      <c r="B332" s="151"/>
      <c r="C332" s="134"/>
      <c r="D332" s="134"/>
      <c r="E332" s="152"/>
      <c r="F332" s="133"/>
      <c r="G332" s="134"/>
      <c r="H332" s="135"/>
      <c r="I332" s="84"/>
      <c r="J332" s="85"/>
      <c r="K332" s="136"/>
      <c r="L332" s="137"/>
      <c r="M332" s="62">
        <f>+I332*K332</f>
        <v>0</v>
      </c>
      <c r="N332" s="14">
        <f t="shared" ref="N332:U332" si="168">IF(N331=0,0,ROUNDDOWN(N331*$K332,0))</f>
        <v>0</v>
      </c>
      <c r="O332" s="12">
        <f t="shared" si="168"/>
        <v>0</v>
      </c>
      <c r="P332" s="12">
        <f t="shared" si="168"/>
        <v>0</v>
      </c>
      <c r="Q332" s="12">
        <f t="shared" si="168"/>
        <v>0</v>
      </c>
      <c r="R332" s="12">
        <f t="shared" si="168"/>
        <v>0</v>
      </c>
      <c r="S332" s="12">
        <f t="shared" si="168"/>
        <v>0</v>
      </c>
      <c r="T332" s="12">
        <f t="shared" si="168"/>
        <v>0</v>
      </c>
      <c r="U332" s="13">
        <f t="shared" si="168"/>
        <v>0</v>
      </c>
      <c r="V332" s="7"/>
      <c r="W332" s="97"/>
      <c r="X332" s="7"/>
    </row>
    <row r="333" spans="1:24" ht="15.75" customHeight="1" x14ac:dyDescent="0.15">
      <c r="A333" s="7"/>
      <c r="B333" s="172"/>
      <c r="C333" s="131"/>
      <c r="D333" s="131"/>
      <c r="E333" s="173"/>
      <c r="F333" s="130"/>
      <c r="G333" s="131"/>
      <c r="H333" s="132"/>
      <c r="I333" s="98"/>
      <c r="J333" s="99"/>
      <c r="K333" s="144"/>
      <c r="L333" s="145"/>
      <c r="M333" s="63">
        <v>0</v>
      </c>
      <c r="N333" s="107"/>
      <c r="O333" s="108"/>
      <c r="P333" s="108"/>
      <c r="Q333" s="108"/>
      <c r="R333" s="108"/>
      <c r="S333" s="108"/>
      <c r="T333" s="108"/>
      <c r="U333" s="109"/>
      <c r="V333" s="7"/>
      <c r="W333" s="61"/>
      <c r="X333" s="7"/>
    </row>
    <row r="334" spans="1:24" ht="15.75" customHeight="1" x14ac:dyDescent="0.15">
      <c r="A334" s="7"/>
      <c r="B334" s="151"/>
      <c r="C334" s="134"/>
      <c r="D334" s="134"/>
      <c r="E334" s="152"/>
      <c r="F334" s="133"/>
      <c r="G334" s="134"/>
      <c r="H334" s="135"/>
      <c r="I334" s="84"/>
      <c r="J334" s="85"/>
      <c r="K334" s="136"/>
      <c r="L334" s="137"/>
      <c r="M334" s="62">
        <f>+I334*K334</f>
        <v>0</v>
      </c>
      <c r="N334" s="14">
        <f t="shared" ref="N334:U334" si="169">IF(N333=0,0,ROUNDDOWN(N333*$K334,0))</f>
        <v>0</v>
      </c>
      <c r="O334" s="12">
        <f t="shared" si="169"/>
        <v>0</v>
      </c>
      <c r="P334" s="12">
        <f t="shared" si="169"/>
        <v>0</v>
      </c>
      <c r="Q334" s="12">
        <f t="shared" si="169"/>
        <v>0</v>
      </c>
      <c r="R334" s="12">
        <f t="shared" si="169"/>
        <v>0</v>
      </c>
      <c r="S334" s="12">
        <f t="shared" si="169"/>
        <v>0</v>
      </c>
      <c r="T334" s="12">
        <f t="shared" si="169"/>
        <v>0</v>
      </c>
      <c r="U334" s="13">
        <f t="shared" si="169"/>
        <v>0</v>
      </c>
      <c r="V334" s="7"/>
      <c r="W334" s="97"/>
      <c r="X334" s="7"/>
    </row>
    <row r="335" spans="1:24" ht="15.75" customHeight="1" x14ac:dyDescent="0.15">
      <c r="A335" s="7"/>
      <c r="B335" s="172"/>
      <c r="C335" s="131"/>
      <c r="D335" s="131"/>
      <c r="E335" s="173"/>
      <c r="F335" s="130"/>
      <c r="G335" s="131"/>
      <c r="H335" s="132"/>
      <c r="I335" s="98"/>
      <c r="J335" s="99"/>
      <c r="K335" s="144"/>
      <c r="L335" s="145"/>
      <c r="M335" s="63">
        <v>0</v>
      </c>
      <c r="N335" s="107"/>
      <c r="O335" s="108"/>
      <c r="P335" s="108"/>
      <c r="Q335" s="108"/>
      <c r="R335" s="108"/>
      <c r="S335" s="108"/>
      <c r="T335" s="108"/>
      <c r="U335" s="109"/>
      <c r="V335" s="7"/>
      <c r="W335" s="61"/>
      <c r="X335" s="7"/>
    </row>
    <row r="336" spans="1:24" ht="15.75" customHeight="1" x14ac:dyDescent="0.15">
      <c r="A336" s="7"/>
      <c r="B336" s="151"/>
      <c r="C336" s="134"/>
      <c r="D336" s="134"/>
      <c r="E336" s="152"/>
      <c r="F336" s="133"/>
      <c r="G336" s="134"/>
      <c r="H336" s="135"/>
      <c r="I336" s="84"/>
      <c r="J336" s="85"/>
      <c r="K336" s="136"/>
      <c r="L336" s="137"/>
      <c r="M336" s="62">
        <f>+I336*K336</f>
        <v>0</v>
      </c>
      <c r="N336" s="14">
        <f t="shared" ref="N336:U336" si="170">IF(N335=0,0,ROUNDDOWN(N335*$K336,0))</f>
        <v>0</v>
      </c>
      <c r="O336" s="12">
        <f t="shared" si="170"/>
        <v>0</v>
      </c>
      <c r="P336" s="12">
        <f t="shared" si="170"/>
        <v>0</v>
      </c>
      <c r="Q336" s="12">
        <f t="shared" si="170"/>
        <v>0</v>
      </c>
      <c r="R336" s="12">
        <f t="shared" si="170"/>
        <v>0</v>
      </c>
      <c r="S336" s="12">
        <f t="shared" si="170"/>
        <v>0</v>
      </c>
      <c r="T336" s="12">
        <f t="shared" si="170"/>
        <v>0</v>
      </c>
      <c r="U336" s="13">
        <f t="shared" si="170"/>
        <v>0</v>
      </c>
      <c r="V336" s="7"/>
      <c r="W336" s="97"/>
      <c r="X336" s="7"/>
    </row>
    <row r="337" spans="1:24" ht="15.75" customHeight="1" x14ac:dyDescent="0.15">
      <c r="A337" s="7"/>
      <c r="B337" s="172"/>
      <c r="C337" s="131"/>
      <c r="D337" s="131"/>
      <c r="E337" s="173"/>
      <c r="F337" s="130"/>
      <c r="G337" s="131"/>
      <c r="H337" s="132"/>
      <c r="I337" s="98"/>
      <c r="J337" s="99"/>
      <c r="K337" s="144"/>
      <c r="L337" s="145"/>
      <c r="M337" s="63">
        <v>0</v>
      </c>
      <c r="N337" s="107"/>
      <c r="O337" s="108"/>
      <c r="P337" s="108"/>
      <c r="Q337" s="108"/>
      <c r="R337" s="108"/>
      <c r="S337" s="108"/>
      <c r="T337" s="108"/>
      <c r="U337" s="109"/>
      <c r="V337" s="7"/>
      <c r="W337" s="61"/>
      <c r="X337" s="7"/>
    </row>
    <row r="338" spans="1:24" ht="15.75" customHeight="1" x14ac:dyDescent="0.15">
      <c r="A338" s="7"/>
      <c r="B338" s="151"/>
      <c r="C338" s="134"/>
      <c r="D338" s="134"/>
      <c r="E338" s="152"/>
      <c r="F338" s="133"/>
      <c r="G338" s="134"/>
      <c r="H338" s="135"/>
      <c r="I338" s="84"/>
      <c r="J338" s="85"/>
      <c r="K338" s="136"/>
      <c r="L338" s="137"/>
      <c r="M338" s="62">
        <f>+I338*K338</f>
        <v>0</v>
      </c>
      <c r="N338" s="14">
        <f t="shared" ref="N338:U338" si="171">IF(N337=0,0,ROUNDDOWN(N337*$K338,0))</f>
        <v>0</v>
      </c>
      <c r="O338" s="12">
        <f t="shared" si="171"/>
        <v>0</v>
      </c>
      <c r="P338" s="12">
        <f t="shared" si="171"/>
        <v>0</v>
      </c>
      <c r="Q338" s="12">
        <f t="shared" si="171"/>
        <v>0</v>
      </c>
      <c r="R338" s="12">
        <f t="shared" si="171"/>
        <v>0</v>
      </c>
      <c r="S338" s="12">
        <f t="shared" si="171"/>
        <v>0</v>
      </c>
      <c r="T338" s="12">
        <f t="shared" si="171"/>
        <v>0</v>
      </c>
      <c r="U338" s="13">
        <f t="shared" si="171"/>
        <v>0</v>
      </c>
      <c r="V338" s="7"/>
      <c r="W338" s="97"/>
      <c r="X338" s="7"/>
    </row>
    <row r="339" spans="1:24" ht="15.75" customHeight="1" x14ac:dyDescent="0.15">
      <c r="A339" s="7"/>
      <c r="B339" s="172"/>
      <c r="C339" s="131"/>
      <c r="D339" s="131"/>
      <c r="E339" s="173"/>
      <c r="F339" s="130"/>
      <c r="G339" s="131"/>
      <c r="H339" s="132"/>
      <c r="I339" s="98"/>
      <c r="J339" s="99"/>
      <c r="K339" s="144"/>
      <c r="L339" s="145"/>
      <c r="M339" s="63">
        <v>0</v>
      </c>
      <c r="N339" s="107"/>
      <c r="O339" s="108"/>
      <c r="P339" s="108"/>
      <c r="Q339" s="108"/>
      <c r="R339" s="108"/>
      <c r="S339" s="108"/>
      <c r="T339" s="108"/>
      <c r="U339" s="109"/>
      <c r="V339" s="7"/>
      <c r="W339" s="61"/>
      <c r="X339" s="7"/>
    </row>
    <row r="340" spans="1:24" ht="15.75" customHeight="1" x14ac:dyDescent="0.15">
      <c r="A340" s="7"/>
      <c r="B340" s="151"/>
      <c r="C340" s="134"/>
      <c r="D340" s="134"/>
      <c r="E340" s="152"/>
      <c r="F340" s="133"/>
      <c r="G340" s="134"/>
      <c r="H340" s="135"/>
      <c r="I340" s="84"/>
      <c r="J340" s="85"/>
      <c r="K340" s="136"/>
      <c r="L340" s="137"/>
      <c r="M340" s="62">
        <f>+I340*K340</f>
        <v>0</v>
      </c>
      <c r="N340" s="14">
        <f t="shared" ref="N340:U340" si="172">IF(N339=0,0,ROUNDDOWN(N339*$K340,0))</f>
        <v>0</v>
      </c>
      <c r="O340" s="12">
        <f t="shared" si="172"/>
        <v>0</v>
      </c>
      <c r="P340" s="12">
        <f t="shared" si="172"/>
        <v>0</v>
      </c>
      <c r="Q340" s="12">
        <f t="shared" si="172"/>
        <v>0</v>
      </c>
      <c r="R340" s="12">
        <f t="shared" si="172"/>
        <v>0</v>
      </c>
      <c r="S340" s="12">
        <f t="shared" si="172"/>
        <v>0</v>
      </c>
      <c r="T340" s="12">
        <f t="shared" si="172"/>
        <v>0</v>
      </c>
      <c r="U340" s="13">
        <f t="shared" si="172"/>
        <v>0</v>
      </c>
      <c r="V340" s="7"/>
      <c r="W340" s="97"/>
      <c r="X340" s="7"/>
    </row>
    <row r="341" spans="1:24" ht="15.75" customHeight="1" x14ac:dyDescent="0.15">
      <c r="A341" s="7"/>
      <c r="B341" s="172"/>
      <c r="C341" s="131"/>
      <c r="D341" s="131"/>
      <c r="E341" s="173"/>
      <c r="F341" s="130"/>
      <c r="G341" s="131"/>
      <c r="H341" s="132"/>
      <c r="I341" s="98"/>
      <c r="J341" s="99"/>
      <c r="K341" s="144"/>
      <c r="L341" s="145"/>
      <c r="M341" s="63">
        <v>0</v>
      </c>
      <c r="N341" s="107"/>
      <c r="O341" s="108"/>
      <c r="P341" s="108"/>
      <c r="Q341" s="108"/>
      <c r="R341" s="108"/>
      <c r="S341" s="108"/>
      <c r="T341" s="108"/>
      <c r="U341" s="109"/>
      <c r="V341" s="7"/>
      <c r="W341" s="61"/>
      <c r="X341" s="7"/>
    </row>
    <row r="342" spans="1:24" ht="15.75" customHeight="1" x14ac:dyDescent="0.15">
      <c r="A342" s="7"/>
      <c r="B342" s="151"/>
      <c r="C342" s="134"/>
      <c r="D342" s="134"/>
      <c r="E342" s="152"/>
      <c r="F342" s="133"/>
      <c r="G342" s="134"/>
      <c r="H342" s="135"/>
      <c r="I342" s="84"/>
      <c r="J342" s="85"/>
      <c r="K342" s="136"/>
      <c r="L342" s="137"/>
      <c r="M342" s="62">
        <f>+I342*K342</f>
        <v>0</v>
      </c>
      <c r="N342" s="14">
        <f t="shared" ref="N342:U342" si="173">IF(N341=0,0,ROUNDDOWN(N341*$K342,0))</f>
        <v>0</v>
      </c>
      <c r="O342" s="12">
        <f t="shared" si="173"/>
        <v>0</v>
      </c>
      <c r="P342" s="12">
        <f t="shared" si="173"/>
        <v>0</v>
      </c>
      <c r="Q342" s="12">
        <f t="shared" si="173"/>
        <v>0</v>
      </c>
      <c r="R342" s="12">
        <f t="shared" si="173"/>
        <v>0</v>
      </c>
      <c r="S342" s="12">
        <f t="shared" si="173"/>
        <v>0</v>
      </c>
      <c r="T342" s="12">
        <f t="shared" si="173"/>
        <v>0</v>
      </c>
      <c r="U342" s="13">
        <f t="shared" si="173"/>
        <v>0</v>
      </c>
      <c r="V342" s="7"/>
      <c r="W342" s="97"/>
      <c r="X342" s="7"/>
    </row>
    <row r="343" spans="1:24" ht="15.75" customHeight="1" x14ac:dyDescent="0.15">
      <c r="A343" s="7"/>
      <c r="B343" s="172"/>
      <c r="C343" s="131"/>
      <c r="D343" s="131"/>
      <c r="E343" s="173"/>
      <c r="F343" s="130"/>
      <c r="G343" s="131"/>
      <c r="H343" s="132"/>
      <c r="I343" s="98"/>
      <c r="J343" s="99"/>
      <c r="K343" s="144"/>
      <c r="L343" s="145"/>
      <c r="M343" s="63">
        <v>0</v>
      </c>
      <c r="N343" s="107"/>
      <c r="O343" s="108"/>
      <c r="P343" s="108"/>
      <c r="Q343" s="108"/>
      <c r="R343" s="108"/>
      <c r="S343" s="108"/>
      <c r="T343" s="108"/>
      <c r="U343" s="109"/>
      <c r="V343" s="7"/>
      <c r="W343" s="61"/>
      <c r="X343" s="7"/>
    </row>
    <row r="344" spans="1:24" ht="15.75" customHeight="1" x14ac:dyDescent="0.15">
      <c r="A344" s="7"/>
      <c r="B344" s="151"/>
      <c r="C344" s="134"/>
      <c r="D344" s="134"/>
      <c r="E344" s="152"/>
      <c r="F344" s="133"/>
      <c r="G344" s="134"/>
      <c r="H344" s="135"/>
      <c r="I344" s="84"/>
      <c r="J344" s="85"/>
      <c r="K344" s="136"/>
      <c r="L344" s="137"/>
      <c r="M344" s="62">
        <f>+I344*K344</f>
        <v>0</v>
      </c>
      <c r="N344" s="14">
        <f t="shared" ref="N344:U344" si="174">IF(N343=0,0,ROUNDDOWN(N343*$K344,0))</f>
        <v>0</v>
      </c>
      <c r="O344" s="12">
        <f t="shared" si="174"/>
        <v>0</v>
      </c>
      <c r="P344" s="12">
        <f t="shared" si="174"/>
        <v>0</v>
      </c>
      <c r="Q344" s="12">
        <f t="shared" si="174"/>
        <v>0</v>
      </c>
      <c r="R344" s="12">
        <f t="shared" si="174"/>
        <v>0</v>
      </c>
      <c r="S344" s="12">
        <f t="shared" si="174"/>
        <v>0</v>
      </c>
      <c r="T344" s="12">
        <f t="shared" si="174"/>
        <v>0</v>
      </c>
      <c r="U344" s="13">
        <f t="shared" si="174"/>
        <v>0</v>
      </c>
      <c r="V344" s="7"/>
      <c r="W344" s="97"/>
      <c r="X344" s="7"/>
    </row>
    <row r="345" spans="1:24" ht="15.75" customHeight="1" x14ac:dyDescent="0.15">
      <c r="A345" s="7"/>
      <c r="B345" s="172"/>
      <c r="C345" s="131"/>
      <c r="D345" s="131"/>
      <c r="E345" s="173"/>
      <c r="F345" s="130"/>
      <c r="G345" s="131"/>
      <c r="H345" s="132"/>
      <c r="I345" s="98"/>
      <c r="J345" s="99"/>
      <c r="K345" s="144"/>
      <c r="L345" s="145"/>
      <c r="M345" s="63">
        <v>0</v>
      </c>
      <c r="N345" s="107"/>
      <c r="O345" s="108"/>
      <c r="P345" s="108"/>
      <c r="Q345" s="108"/>
      <c r="R345" s="108"/>
      <c r="S345" s="108"/>
      <c r="T345" s="108"/>
      <c r="U345" s="109"/>
      <c r="V345" s="7"/>
      <c r="W345" s="61"/>
      <c r="X345" s="7"/>
    </row>
    <row r="346" spans="1:24" ht="15.75" customHeight="1" x14ac:dyDescent="0.15">
      <c r="A346" s="7"/>
      <c r="B346" s="151"/>
      <c r="C346" s="134"/>
      <c r="D346" s="134"/>
      <c r="E346" s="152"/>
      <c r="F346" s="133"/>
      <c r="G346" s="134"/>
      <c r="H346" s="135"/>
      <c r="I346" s="84"/>
      <c r="J346" s="85"/>
      <c r="K346" s="136"/>
      <c r="L346" s="137"/>
      <c r="M346" s="62">
        <f>+I346*K346</f>
        <v>0</v>
      </c>
      <c r="N346" s="14">
        <f t="shared" ref="N346:U346" si="175">IF(N345=0,0,ROUNDDOWN(N345*$K346,0))</f>
        <v>0</v>
      </c>
      <c r="O346" s="12">
        <f t="shared" si="175"/>
        <v>0</v>
      </c>
      <c r="P346" s="12">
        <f t="shared" si="175"/>
        <v>0</v>
      </c>
      <c r="Q346" s="12">
        <f t="shared" si="175"/>
        <v>0</v>
      </c>
      <c r="R346" s="12">
        <f t="shared" si="175"/>
        <v>0</v>
      </c>
      <c r="S346" s="12">
        <f t="shared" si="175"/>
        <v>0</v>
      </c>
      <c r="T346" s="12">
        <f t="shared" si="175"/>
        <v>0</v>
      </c>
      <c r="U346" s="13">
        <f t="shared" si="175"/>
        <v>0</v>
      </c>
      <c r="V346" s="7"/>
      <c r="W346" s="97"/>
      <c r="X346" s="7"/>
    </row>
    <row r="347" spans="1:24" ht="15.75" customHeight="1" x14ac:dyDescent="0.15">
      <c r="A347" s="7"/>
      <c r="B347" s="172"/>
      <c r="C347" s="131"/>
      <c r="D347" s="131"/>
      <c r="E347" s="173"/>
      <c r="F347" s="130"/>
      <c r="G347" s="131"/>
      <c r="H347" s="132"/>
      <c r="I347" s="98"/>
      <c r="J347" s="99"/>
      <c r="K347" s="144"/>
      <c r="L347" s="145"/>
      <c r="M347" s="63">
        <v>0</v>
      </c>
      <c r="N347" s="107"/>
      <c r="O347" s="108"/>
      <c r="P347" s="108"/>
      <c r="Q347" s="108"/>
      <c r="R347" s="108"/>
      <c r="S347" s="108"/>
      <c r="T347" s="108"/>
      <c r="U347" s="109"/>
      <c r="V347" s="7"/>
      <c r="W347" s="61"/>
      <c r="X347" s="7"/>
    </row>
    <row r="348" spans="1:24" ht="15.75" customHeight="1" x14ac:dyDescent="0.15">
      <c r="A348" s="7"/>
      <c r="B348" s="151"/>
      <c r="C348" s="134"/>
      <c r="D348" s="134"/>
      <c r="E348" s="152"/>
      <c r="F348" s="133"/>
      <c r="G348" s="134"/>
      <c r="H348" s="135"/>
      <c r="I348" s="84"/>
      <c r="J348" s="85"/>
      <c r="K348" s="136"/>
      <c r="L348" s="137"/>
      <c r="M348" s="62">
        <f>+I348*K348</f>
        <v>0</v>
      </c>
      <c r="N348" s="14">
        <f t="shared" ref="N348:U348" si="176">IF(N347=0,0,ROUNDDOWN(N347*$K348,0))</f>
        <v>0</v>
      </c>
      <c r="O348" s="12">
        <f t="shared" si="176"/>
        <v>0</v>
      </c>
      <c r="P348" s="12">
        <f t="shared" si="176"/>
        <v>0</v>
      </c>
      <c r="Q348" s="12">
        <f t="shared" si="176"/>
        <v>0</v>
      </c>
      <c r="R348" s="12">
        <f t="shared" si="176"/>
        <v>0</v>
      </c>
      <c r="S348" s="12">
        <f t="shared" si="176"/>
        <v>0</v>
      </c>
      <c r="T348" s="12">
        <f t="shared" si="176"/>
        <v>0</v>
      </c>
      <c r="U348" s="13">
        <f t="shared" si="176"/>
        <v>0</v>
      </c>
      <c r="V348" s="7"/>
      <c r="W348" s="97"/>
      <c r="X348" s="7"/>
    </row>
    <row r="349" spans="1:24" ht="15.75" customHeight="1" x14ac:dyDescent="0.15">
      <c r="A349" s="7"/>
      <c r="B349" s="172"/>
      <c r="C349" s="131"/>
      <c r="D349" s="131"/>
      <c r="E349" s="173"/>
      <c r="F349" s="130"/>
      <c r="G349" s="131"/>
      <c r="H349" s="132"/>
      <c r="I349" s="98"/>
      <c r="J349" s="99"/>
      <c r="K349" s="144"/>
      <c r="L349" s="145"/>
      <c r="M349" s="63">
        <v>0</v>
      </c>
      <c r="N349" s="107"/>
      <c r="O349" s="108"/>
      <c r="P349" s="108"/>
      <c r="Q349" s="108"/>
      <c r="R349" s="108"/>
      <c r="S349" s="108"/>
      <c r="T349" s="108"/>
      <c r="U349" s="109"/>
      <c r="V349" s="7"/>
      <c r="W349" s="61"/>
      <c r="X349" s="7"/>
    </row>
    <row r="350" spans="1:24" ht="15.75" customHeight="1" x14ac:dyDescent="0.15">
      <c r="A350" s="7"/>
      <c r="B350" s="151"/>
      <c r="C350" s="134"/>
      <c r="D350" s="134"/>
      <c r="E350" s="152"/>
      <c r="F350" s="133"/>
      <c r="G350" s="134"/>
      <c r="H350" s="135"/>
      <c r="I350" s="84"/>
      <c r="J350" s="85"/>
      <c r="K350" s="136"/>
      <c r="L350" s="137"/>
      <c r="M350" s="62">
        <f>+I350*K350</f>
        <v>0</v>
      </c>
      <c r="N350" s="14">
        <f t="shared" ref="N350:U350" si="177">IF(N349=0,0,ROUNDDOWN(N349*$K350,0))</f>
        <v>0</v>
      </c>
      <c r="O350" s="12">
        <f t="shared" si="177"/>
        <v>0</v>
      </c>
      <c r="P350" s="12">
        <f t="shared" si="177"/>
        <v>0</v>
      </c>
      <c r="Q350" s="12">
        <f t="shared" si="177"/>
        <v>0</v>
      </c>
      <c r="R350" s="12">
        <f t="shared" si="177"/>
        <v>0</v>
      </c>
      <c r="S350" s="12">
        <f t="shared" si="177"/>
        <v>0</v>
      </c>
      <c r="T350" s="12">
        <f t="shared" si="177"/>
        <v>0</v>
      </c>
      <c r="U350" s="13">
        <f t="shared" si="177"/>
        <v>0</v>
      </c>
      <c r="V350" s="7"/>
      <c r="W350" s="97"/>
      <c r="X350" s="7"/>
    </row>
    <row r="351" spans="1:24" ht="15.75" customHeight="1" x14ac:dyDescent="0.15">
      <c r="A351" s="7"/>
      <c r="B351" s="172"/>
      <c r="C351" s="131"/>
      <c r="D351" s="131"/>
      <c r="E351" s="173"/>
      <c r="F351" s="130"/>
      <c r="G351" s="131"/>
      <c r="H351" s="132"/>
      <c r="I351" s="98"/>
      <c r="J351" s="99"/>
      <c r="K351" s="144"/>
      <c r="L351" s="145"/>
      <c r="M351" s="63">
        <v>0</v>
      </c>
      <c r="N351" s="107"/>
      <c r="O351" s="108"/>
      <c r="P351" s="108"/>
      <c r="Q351" s="108"/>
      <c r="R351" s="108"/>
      <c r="S351" s="108"/>
      <c r="T351" s="108"/>
      <c r="U351" s="109"/>
      <c r="V351" s="7"/>
      <c r="W351" s="61"/>
      <c r="X351" s="7"/>
    </row>
    <row r="352" spans="1:24" ht="15.75" customHeight="1" x14ac:dyDescent="0.15">
      <c r="A352" s="7"/>
      <c r="B352" s="151"/>
      <c r="C352" s="134"/>
      <c r="D352" s="134"/>
      <c r="E352" s="152"/>
      <c r="F352" s="133"/>
      <c r="G352" s="134"/>
      <c r="H352" s="135"/>
      <c r="I352" s="84"/>
      <c r="J352" s="85"/>
      <c r="K352" s="136"/>
      <c r="L352" s="137"/>
      <c r="M352" s="62">
        <f>+I352*K352</f>
        <v>0</v>
      </c>
      <c r="N352" s="14">
        <f t="shared" ref="N352:U352" si="178">IF(N351=0,0,ROUNDDOWN(N351*$K352,0))</f>
        <v>0</v>
      </c>
      <c r="O352" s="12">
        <f t="shared" si="178"/>
        <v>0</v>
      </c>
      <c r="P352" s="12">
        <f t="shared" si="178"/>
        <v>0</v>
      </c>
      <c r="Q352" s="12">
        <f t="shared" si="178"/>
        <v>0</v>
      </c>
      <c r="R352" s="12">
        <f t="shared" si="178"/>
        <v>0</v>
      </c>
      <c r="S352" s="12">
        <f t="shared" si="178"/>
        <v>0</v>
      </c>
      <c r="T352" s="12">
        <f t="shared" si="178"/>
        <v>0</v>
      </c>
      <c r="U352" s="13">
        <f t="shared" si="178"/>
        <v>0</v>
      </c>
      <c r="V352" s="7"/>
      <c r="W352" s="97"/>
      <c r="X352" s="7"/>
    </row>
    <row r="353" spans="1:24" ht="15.75" customHeight="1" x14ac:dyDescent="0.15">
      <c r="A353" s="7"/>
      <c r="B353" s="172"/>
      <c r="C353" s="131"/>
      <c r="D353" s="131"/>
      <c r="E353" s="173"/>
      <c r="F353" s="130"/>
      <c r="G353" s="131"/>
      <c r="H353" s="132"/>
      <c r="I353" s="98"/>
      <c r="J353" s="99"/>
      <c r="K353" s="144"/>
      <c r="L353" s="145"/>
      <c r="M353" s="63">
        <v>0</v>
      </c>
      <c r="N353" s="107"/>
      <c r="O353" s="108"/>
      <c r="P353" s="108"/>
      <c r="Q353" s="108"/>
      <c r="R353" s="108"/>
      <c r="S353" s="108"/>
      <c r="T353" s="108"/>
      <c r="U353" s="109"/>
      <c r="V353" s="7"/>
      <c r="W353" s="61"/>
      <c r="X353" s="7"/>
    </row>
    <row r="354" spans="1:24" ht="15.75" customHeight="1" x14ac:dyDescent="0.15">
      <c r="A354" s="7"/>
      <c r="B354" s="151"/>
      <c r="C354" s="134"/>
      <c r="D354" s="134"/>
      <c r="E354" s="152"/>
      <c r="F354" s="133"/>
      <c r="G354" s="134"/>
      <c r="H354" s="135"/>
      <c r="I354" s="84"/>
      <c r="J354" s="85"/>
      <c r="K354" s="136"/>
      <c r="L354" s="137"/>
      <c r="M354" s="62">
        <f>+I354*K354</f>
        <v>0</v>
      </c>
      <c r="N354" s="14">
        <f t="shared" ref="N354:U354" si="179">IF(N353=0,0,ROUNDDOWN(N353*$K354,0))</f>
        <v>0</v>
      </c>
      <c r="O354" s="12">
        <f t="shared" si="179"/>
        <v>0</v>
      </c>
      <c r="P354" s="12">
        <f t="shared" si="179"/>
        <v>0</v>
      </c>
      <c r="Q354" s="12">
        <f t="shared" si="179"/>
        <v>0</v>
      </c>
      <c r="R354" s="12">
        <f t="shared" si="179"/>
        <v>0</v>
      </c>
      <c r="S354" s="12">
        <f t="shared" si="179"/>
        <v>0</v>
      </c>
      <c r="T354" s="12">
        <f t="shared" si="179"/>
        <v>0</v>
      </c>
      <c r="U354" s="13">
        <f t="shared" si="179"/>
        <v>0</v>
      </c>
      <c r="V354" s="7"/>
      <c r="W354" s="97"/>
      <c r="X354" s="7"/>
    </row>
    <row r="355" spans="1:24" ht="15.75" customHeight="1" x14ac:dyDescent="0.15">
      <c r="A355" s="7"/>
      <c r="B355" s="172"/>
      <c r="C355" s="131"/>
      <c r="D355" s="131"/>
      <c r="E355" s="173"/>
      <c r="F355" s="130"/>
      <c r="G355" s="131"/>
      <c r="H355" s="132"/>
      <c r="I355" s="98"/>
      <c r="J355" s="99"/>
      <c r="K355" s="144"/>
      <c r="L355" s="145"/>
      <c r="M355" s="63">
        <v>0</v>
      </c>
      <c r="N355" s="107"/>
      <c r="O355" s="108"/>
      <c r="P355" s="108"/>
      <c r="Q355" s="108"/>
      <c r="R355" s="108"/>
      <c r="S355" s="108"/>
      <c r="T355" s="108"/>
      <c r="U355" s="109"/>
      <c r="V355" s="7"/>
      <c r="W355" s="61"/>
      <c r="X355" s="7"/>
    </row>
    <row r="356" spans="1:24" ht="15.75" customHeight="1" x14ac:dyDescent="0.15">
      <c r="A356" s="7"/>
      <c r="B356" s="151"/>
      <c r="C356" s="134"/>
      <c r="D356" s="134"/>
      <c r="E356" s="152"/>
      <c r="F356" s="133"/>
      <c r="G356" s="134"/>
      <c r="H356" s="135"/>
      <c r="I356" s="84"/>
      <c r="J356" s="85"/>
      <c r="K356" s="136"/>
      <c r="L356" s="137"/>
      <c r="M356" s="62">
        <f>+I356*K356</f>
        <v>0</v>
      </c>
      <c r="N356" s="14">
        <f t="shared" ref="N356:U356" si="180">IF(N355=0,0,ROUNDDOWN(N355*$K356,0))</f>
        <v>0</v>
      </c>
      <c r="O356" s="12">
        <f t="shared" si="180"/>
        <v>0</v>
      </c>
      <c r="P356" s="12">
        <f t="shared" si="180"/>
        <v>0</v>
      </c>
      <c r="Q356" s="12">
        <f t="shared" si="180"/>
        <v>0</v>
      </c>
      <c r="R356" s="12">
        <f t="shared" si="180"/>
        <v>0</v>
      </c>
      <c r="S356" s="12">
        <f t="shared" si="180"/>
        <v>0</v>
      </c>
      <c r="T356" s="12">
        <f t="shared" si="180"/>
        <v>0</v>
      </c>
      <c r="U356" s="13">
        <f t="shared" si="180"/>
        <v>0</v>
      </c>
      <c r="V356" s="7"/>
      <c r="W356" s="97"/>
      <c r="X356" s="7"/>
    </row>
    <row r="357" spans="1:24" ht="15.75" customHeight="1" x14ac:dyDescent="0.15">
      <c r="A357" s="7"/>
      <c r="B357" s="172"/>
      <c r="C357" s="131"/>
      <c r="D357" s="131"/>
      <c r="E357" s="173"/>
      <c r="F357" s="130"/>
      <c r="G357" s="131"/>
      <c r="H357" s="132"/>
      <c r="I357" s="98"/>
      <c r="J357" s="99"/>
      <c r="K357" s="144"/>
      <c r="L357" s="145"/>
      <c r="M357" s="63">
        <v>0</v>
      </c>
      <c r="N357" s="107"/>
      <c r="O357" s="108"/>
      <c r="P357" s="108"/>
      <c r="Q357" s="108"/>
      <c r="R357" s="108"/>
      <c r="S357" s="108"/>
      <c r="T357" s="108"/>
      <c r="U357" s="109"/>
      <c r="V357" s="7"/>
      <c r="W357" s="61"/>
      <c r="X357" s="7"/>
    </row>
    <row r="358" spans="1:24" ht="15.75" customHeight="1" x14ac:dyDescent="0.15">
      <c r="A358" s="7"/>
      <c r="B358" s="151"/>
      <c r="C358" s="134"/>
      <c r="D358" s="134"/>
      <c r="E358" s="152"/>
      <c r="F358" s="133"/>
      <c r="G358" s="134"/>
      <c r="H358" s="135"/>
      <c r="I358" s="84"/>
      <c r="J358" s="85"/>
      <c r="K358" s="136"/>
      <c r="L358" s="137"/>
      <c r="M358" s="62">
        <f>+I358*K358</f>
        <v>0</v>
      </c>
      <c r="N358" s="14">
        <f t="shared" ref="N358:U358" si="181">IF(N357=0,0,ROUNDDOWN(N357*$K358,0))</f>
        <v>0</v>
      </c>
      <c r="O358" s="12">
        <f t="shared" si="181"/>
        <v>0</v>
      </c>
      <c r="P358" s="12">
        <f t="shared" si="181"/>
        <v>0</v>
      </c>
      <c r="Q358" s="12">
        <f t="shared" si="181"/>
        <v>0</v>
      </c>
      <c r="R358" s="12">
        <f t="shared" si="181"/>
        <v>0</v>
      </c>
      <c r="S358" s="12">
        <f t="shared" si="181"/>
        <v>0</v>
      </c>
      <c r="T358" s="12">
        <f t="shared" si="181"/>
        <v>0</v>
      </c>
      <c r="U358" s="13">
        <f t="shared" si="181"/>
        <v>0</v>
      </c>
      <c r="V358" s="7"/>
      <c r="W358" s="97"/>
      <c r="X358" s="7"/>
    </row>
    <row r="359" spans="1:24" ht="15.75" customHeight="1" x14ac:dyDescent="0.15">
      <c r="A359" s="7"/>
      <c r="B359" s="172"/>
      <c r="C359" s="131"/>
      <c r="D359" s="131"/>
      <c r="E359" s="173"/>
      <c r="F359" s="130"/>
      <c r="G359" s="131"/>
      <c r="H359" s="132"/>
      <c r="I359" s="98"/>
      <c r="J359" s="99"/>
      <c r="K359" s="144"/>
      <c r="L359" s="145"/>
      <c r="M359" s="63">
        <v>0</v>
      </c>
      <c r="N359" s="107"/>
      <c r="O359" s="108"/>
      <c r="P359" s="108"/>
      <c r="Q359" s="108"/>
      <c r="R359" s="108"/>
      <c r="S359" s="108"/>
      <c r="T359" s="108"/>
      <c r="U359" s="109"/>
      <c r="V359" s="7"/>
      <c r="W359" s="61"/>
      <c r="X359" s="7"/>
    </row>
    <row r="360" spans="1:24" ht="15.75" customHeight="1" x14ac:dyDescent="0.15">
      <c r="A360" s="7"/>
      <c r="B360" s="151"/>
      <c r="C360" s="134"/>
      <c r="D360" s="134"/>
      <c r="E360" s="152"/>
      <c r="F360" s="133"/>
      <c r="G360" s="134"/>
      <c r="H360" s="135"/>
      <c r="I360" s="84"/>
      <c r="J360" s="85"/>
      <c r="K360" s="136"/>
      <c r="L360" s="137"/>
      <c r="M360" s="62">
        <f>+I360*K360</f>
        <v>0</v>
      </c>
      <c r="N360" s="14">
        <f t="shared" ref="N360:U360" si="182">IF(N359=0,0,ROUNDDOWN(N359*$K360,0))</f>
        <v>0</v>
      </c>
      <c r="O360" s="12">
        <f t="shared" si="182"/>
        <v>0</v>
      </c>
      <c r="P360" s="12">
        <f t="shared" si="182"/>
        <v>0</v>
      </c>
      <c r="Q360" s="12">
        <f t="shared" si="182"/>
        <v>0</v>
      </c>
      <c r="R360" s="12">
        <f t="shared" si="182"/>
        <v>0</v>
      </c>
      <c r="S360" s="12">
        <f t="shared" si="182"/>
        <v>0</v>
      </c>
      <c r="T360" s="12">
        <f t="shared" si="182"/>
        <v>0</v>
      </c>
      <c r="U360" s="13">
        <f t="shared" si="182"/>
        <v>0</v>
      </c>
      <c r="V360" s="7"/>
      <c r="W360" s="97"/>
      <c r="X360" s="7"/>
    </row>
    <row r="361" spans="1:24" ht="15.75" customHeight="1" x14ac:dyDescent="0.15">
      <c r="A361" s="7"/>
      <c r="B361" s="172"/>
      <c r="C361" s="131"/>
      <c r="D361" s="131"/>
      <c r="E361" s="173"/>
      <c r="F361" s="130"/>
      <c r="G361" s="131"/>
      <c r="H361" s="132"/>
      <c r="I361" s="98"/>
      <c r="J361" s="99"/>
      <c r="K361" s="144"/>
      <c r="L361" s="145"/>
      <c r="M361" s="63">
        <v>0</v>
      </c>
      <c r="N361" s="107"/>
      <c r="O361" s="108"/>
      <c r="P361" s="108"/>
      <c r="Q361" s="108"/>
      <c r="R361" s="108"/>
      <c r="S361" s="108"/>
      <c r="T361" s="108"/>
      <c r="U361" s="109"/>
      <c r="V361" s="7"/>
      <c r="W361" s="61"/>
      <c r="X361" s="7"/>
    </row>
    <row r="362" spans="1:24" ht="15.75" customHeight="1" x14ac:dyDescent="0.15">
      <c r="A362" s="7"/>
      <c r="B362" s="151"/>
      <c r="C362" s="134"/>
      <c r="D362" s="134"/>
      <c r="E362" s="152"/>
      <c r="F362" s="133"/>
      <c r="G362" s="134"/>
      <c r="H362" s="135"/>
      <c r="I362" s="84"/>
      <c r="J362" s="85"/>
      <c r="K362" s="136"/>
      <c r="L362" s="137"/>
      <c r="M362" s="62">
        <f>+I362*K362</f>
        <v>0</v>
      </c>
      <c r="N362" s="14">
        <f t="shared" ref="N362:U362" si="183">IF(N361=0,0,ROUNDDOWN(N361*$K362,0))</f>
        <v>0</v>
      </c>
      <c r="O362" s="12">
        <f t="shared" si="183"/>
        <v>0</v>
      </c>
      <c r="P362" s="12">
        <f t="shared" si="183"/>
        <v>0</v>
      </c>
      <c r="Q362" s="12">
        <f t="shared" si="183"/>
        <v>0</v>
      </c>
      <c r="R362" s="12">
        <f t="shared" si="183"/>
        <v>0</v>
      </c>
      <c r="S362" s="12">
        <f t="shared" si="183"/>
        <v>0</v>
      </c>
      <c r="T362" s="12">
        <f t="shared" si="183"/>
        <v>0</v>
      </c>
      <c r="U362" s="13">
        <f t="shared" si="183"/>
        <v>0</v>
      </c>
      <c r="V362" s="7"/>
      <c r="W362" s="97"/>
      <c r="X362" s="7"/>
    </row>
    <row r="363" spans="1:24" ht="15.75" customHeight="1" x14ac:dyDescent="0.15">
      <c r="A363" s="7"/>
      <c r="B363" s="172"/>
      <c r="C363" s="131"/>
      <c r="D363" s="131"/>
      <c r="E363" s="173"/>
      <c r="F363" s="130"/>
      <c r="G363" s="131"/>
      <c r="H363" s="132"/>
      <c r="I363" s="98"/>
      <c r="J363" s="99"/>
      <c r="K363" s="144"/>
      <c r="L363" s="145"/>
      <c r="M363" s="63">
        <v>0</v>
      </c>
      <c r="N363" s="107"/>
      <c r="O363" s="108"/>
      <c r="P363" s="108"/>
      <c r="Q363" s="108"/>
      <c r="R363" s="108"/>
      <c r="S363" s="108"/>
      <c r="T363" s="108"/>
      <c r="U363" s="109"/>
      <c r="V363" s="7"/>
      <c r="W363" s="61"/>
      <c r="X363" s="7"/>
    </row>
    <row r="364" spans="1:24" ht="15.75" customHeight="1" x14ac:dyDescent="0.15">
      <c r="A364" s="7"/>
      <c r="B364" s="151"/>
      <c r="C364" s="134"/>
      <c r="D364" s="134"/>
      <c r="E364" s="152"/>
      <c r="F364" s="133"/>
      <c r="G364" s="134"/>
      <c r="H364" s="135"/>
      <c r="I364" s="84"/>
      <c r="J364" s="85"/>
      <c r="K364" s="136"/>
      <c r="L364" s="137"/>
      <c r="M364" s="62">
        <f>+I364*K364</f>
        <v>0</v>
      </c>
      <c r="N364" s="14">
        <f t="shared" ref="N364:U364" si="184">IF(N363=0,0,ROUNDDOWN(N363*$K364,0))</f>
        <v>0</v>
      </c>
      <c r="O364" s="12">
        <f t="shared" si="184"/>
        <v>0</v>
      </c>
      <c r="P364" s="12">
        <f t="shared" si="184"/>
        <v>0</v>
      </c>
      <c r="Q364" s="12">
        <f t="shared" si="184"/>
        <v>0</v>
      </c>
      <c r="R364" s="12">
        <f t="shared" si="184"/>
        <v>0</v>
      </c>
      <c r="S364" s="12">
        <f t="shared" si="184"/>
        <v>0</v>
      </c>
      <c r="T364" s="12">
        <f t="shared" si="184"/>
        <v>0</v>
      </c>
      <c r="U364" s="13">
        <f t="shared" si="184"/>
        <v>0</v>
      </c>
      <c r="V364" s="7"/>
      <c r="W364" s="97"/>
      <c r="X364" s="7"/>
    </row>
    <row r="365" spans="1:24" ht="15.75" customHeight="1" x14ac:dyDescent="0.15">
      <c r="A365" s="7"/>
      <c r="B365" s="172"/>
      <c r="C365" s="131"/>
      <c r="D365" s="131"/>
      <c r="E365" s="173"/>
      <c r="F365" s="130"/>
      <c r="G365" s="131"/>
      <c r="H365" s="132"/>
      <c r="I365" s="98"/>
      <c r="J365" s="99"/>
      <c r="K365" s="144"/>
      <c r="L365" s="145"/>
      <c r="M365" s="63">
        <v>0</v>
      </c>
      <c r="N365" s="107"/>
      <c r="O365" s="108"/>
      <c r="P365" s="108"/>
      <c r="Q365" s="108"/>
      <c r="R365" s="108"/>
      <c r="S365" s="108"/>
      <c r="T365" s="108"/>
      <c r="U365" s="109"/>
      <c r="V365" s="7"/>
      <c r="W365" s="61"/>
      <c r="X365" s="7"/>
    </row>
    <row r="366" spans="1:24" ht="15.75" customHeight="1" x14ac:dyDescent="0.15">
      <c r="A366" s="7"/>
      <c r="B366" s="151"/>
      <c r="C366" s="134"/>
      <c r="D366" s="134"/>
      <c r="E366" s="152"/>
      <c r="F366" s="133"/>
      <c r="G366" s="134"/>
      <c r="H366" s="135"/>
      <c r="I366" s="84"/>
      <c r="J366" s="85"/>
      <c r="K366" s="136"/>
      <c r="L366" s="137"/>
      <c r="M366" s="62">
        <f>+I366*K366</f>
        <v>0</v>
      </c>
      <c r="N366" s="14">
        <f t="shared" ref="N366:U366" si="185">IF(N365=0,0,ROUNDDOWN(N365*$K366,0))</f>
        <v>0</v>
      </c>
      <c r="O366" s="12">
        <f t="shared" si="185"/>
        <v>0</v>
      </c>
      <c r="P366" s="12">
        <f t="shared" si="185"/>
        <v>0</v>
      </c>
      <c r="Q366" s="12">
        <f t="shared" si="185"/>
        <v>0</v>
      </c>
      <c r="R366" s="12">
        <f t="shared" si="185"/>
        <v>0</v>
      </c>
      <c r="S366" s="12">
        <f t="shared" si="185"/>
        <v>0</v>
      </c>
      <c r="T366" s="12">
        <f t="shared" si="185"/>
        <v>0</v>
      </c>
      <c r="U366" s="13">
        <f t="shared" si="185"/>
        <v>0</v>
      </c>
      <c r="V366" s="7"/>
      <c r="W366" s="97"/>
      <c r="X366" s="7"/>
    </row>
    <row r="367" spans="1:24" ht="15.75" customHeight="1" x14ac:dyDescent="0.15">
      <c r="A367" s="7"/>
      <c r="B367" s="172"/>
      <c r="C367" s="131"/>
      <c r="D367" s="131"/>
      <c r="E367" s="173"/>
      <c r="F367" s="130"/>
      <c r="G367" s="131"/>
      <c r="H367" s="132"/>
      <c r="I367" s="98"/>
      <c r="J367" s="99"/>
      <c r="K367" s="144"/>
      <c r="L367" s="145"/>
      <c r="M367" s="63">
        <v>0</v>
      </c>
      <c r="N367" s="107"/>
      <c r="O367" s="108"/>
      <c r="P367" s="108"/>
      <c r="Q367" s="108"/>
      <c r="R367" s="108"/>
      <c r="S367" s="108"/>
      <c r="T367" s="108"/>
      <c r="U367" s="109"/>
      <c r="V367" s="7"/>
      <c r="W367" s="61"/>
      <c r="X367" s="7"/>
    </row>
    <row r="368" spans="1:24" ht="15.75" customHeight="1" x14ac:dyDescent="0.15">
      <c r="A368" s="7"/>
      <c r="B368" s="151"/>
      <c r="C368" s="134"/>
      <c r="D368" s="134"/>
      <c r="E368" s="152"/>
      <c r="F368" s="133"/>
      <c r="G368" s="134"/>
      <c r="H368" s="135"/>
      <c r="I368" s="84"/>
      <c r="J368" s="85"/>
      <c r="K368" s="136"/>
      <c r="L368" s="137"/>
      <c r="M368" s="62">
        <f>+I368*K368</f>
        <v>0</v>
      </c>
      <c r="N368" s="14">
        <f t="shared" ref="N368:U368" si="186">IF(N367=0,0,ROUNDDOWN(N367*$K368,0))</f>
        <v>0</v>
      </c>
      <c r="O368" s="12">
        <f t="shared" si="186"/>
        <v>0</v>
      </c>
      <c r="P368" s="12">
        <f t="shared" si="186"/>
        <v>0</v>
      </c>
      <c r="Q368" s="12">
        <f t="shared" si="186"/>
        <v>0</v>
      </c>
      <c r="R368" s="12">
        <f t="shared" si="186"/>
        <v>0</v>
      </c>
      <c r="S368" s="12">
        <f t="shared" si="186"/>
        <v>0</v>
      </c>
      <c r="T368" s="12">
        <f t="shared" si="186"/>
        <v>0</v>
      </c>
      <c r="U368" s="13">
        <f t="shared" si="186"/>
        <v>0</v>
      </c>
      <c r="V368" s="7"/>
      <c r="W368" s="97"/>
      <c r="X368" s="7"/>
    </row>
    <row r="369" spans="1:24" ht="15.75" customHeight="1" x14ac:dyDescent="0.15">
      <c r="A369" s="7"/>
      <c r="B369" s="172"/>
      <c r="C369" s="131"/>
      <c r="D369" s="131"/>
      <c r="E369" s="173"/>
      <c r="F369" s="130"/>
      <c r="G369" s="131"/>
      <c r="H369" s="132"/>
      <c r="I369" s="98"/>
      <c r="J369" s="99"/>
      <c r="K369" s="144"/>
      <c r="L369" s="145"/>
      <c r="M369" s="63">
        <v>0</v>
      </c>
      <c r="N369" s="107"/>
      <c r="O369" s="108"/>
      <c r="P369" s="108"/>
      <c r="Q369" s="108"/>
      <c r="R369" s="108"/>
      <c r="S369" s="108"/>
      <c r="T369" s="108"/>
      <c r="U369" s="109"/>
      <c r="V369" s="7"/>
      <c r="W369" s="61"/>
      <c r="X369" s="7"/>
    </row>
    <row r="370" spans="1:24" ht="15.75" customHeight="1" x14ac:dyDescent="0.15">
      <c r="A370" s="7"/>
      <c r="B370" s="151"/>
      <c r="C370" s="134"/>
      <c r="D370" s="134"/>
      <c r="E370" s="152"/>
      <c r="F370" s="133"/>
      <c r="G370" s="134"/>
      <c r="H370" s="135"/>
      <c r="I370" s="84"/>
      <c r="J370" s="85"/>
      <c r="K370" s="136"/>
      <c r="L370" s="137"/>
      <c r="M370" s="62">
        <f>+I370*K370</f>
        <v>0</v>
      </c>
      <c r="N370" s="14">
        <f t="shared" ref="N370:U370" si="187">IF(N369=0,0,ROUNDDOWN(N369*$K370,0))</f>
        <v>0</v>
      </c>
      <c r="O370" s="12">
        <f t="shared" si="187"/>
        <v>0</v>
      </c>
      <c r="P370" s="12">
        <f t="shared" si="187"/>
        <v>0</v>
      </c>
      <c r="Q370" s="12">
        <f t="shared" si="187"/>
        <v>0</v>
      </c>
      <c r="R370" s="12">
        <f t="shared" si="187"/>
        <v>0</v>
      </c>
      <c r="S370" s="12">
        <f t="shared" si="187"/>
        <v>0</v>
      </c>
      <c r="T370" s="12">
        <f t="shared" si="187"/>
        <v>0</v>
      </c>
      <c r="U370" s="13">
        <f t="shared" si="187"/>
        <v>0</v>
      </c>
      <c r="V370" s="7"/>
      <c r="W370" s="97"/>
      <c r="X370" s="7"/>
    </row>
    <row r="371" spans="1:24" ht="15.75" customHeight="1" x14ac:dyDescent="0.15">
      <c r="A371" s="7"/>
      <c r="B371" s="172"/>
      <c r="C371" s="131"/>
      <c r="D371" s="131"/>
      <c r="E371" s="173"/>
      <c r="F371" s="130"/>
      <c r="G371" s="131"/>
      <c r="H371" s="132"/>
      <c r="I371" s="98"/>
      <c r="J371" s="99"/>
      <c r="K371" s="144"/>
      <c r="L371" s="145"/>
      <c r="M371" s="63">
        <v>0</v>
      </c>
      <c r="N371" s="107"/>
      <c r="O371" s="108"/>
      <c r="P371" s="108"/>
      <c r="Q371" s="108"/>
      <c r="R371" s="108"/>
      <c r="S371" s="108"/>
      <c r="T371" s="108"/>
      <c r="U371" s="109"/>
      <c r="V371" s="7"/>
      <c r="W371" s="61"/>
      <c r="X371" s="7"/>
    </row>
    <row r="372" spans="1:24" ht="15.75" customHeight="1" x14ac:dyDescent="0.15">
      <c r="A372" s="7"/>
      <c r="B372" s="151"/>
      <c r="C372" s="134"/>
      <c r="D372" s="134"/>
      <c r="E372" s="152"/>
      <c r="F372" s="133"/>
      <c r="G372" s="134"/>
      <c r="H372" s="135"/>
      <c r="I372" s="84"/>
      <c r="J372" s="85"/>
      <c r="K372" s="136"/>
      <c r="L372" s="137"/>
      <c r="M372" s="62">
        <f>+I372*K372</f>
        <v>0</v>
      </c>
      <c r="N372" s="14">
        <f t="shared" ref="N372:U372" si="188">IF(N371=0,0,ROUNDDOWN(N371*$K372,0))</f>
        <v>0</v>
      </c>
      <c r="O372" s="12">
        <f t="shared" si="188"/>
        <v>0</v>
      </c>
      <c r="P372" s="12">
        <f t="shared" si="188"/>
        <v>0</v>
      </c>
      <c r="Q372" s="12">
        <f t="shared" si="188"/>
        <v>0</v>
      </c>
      <c r="R372" s="12">
        <f t="shared" si="188"/>
        <v>0</v>
      </c>
      <c r="S372" s="12">
        <f t="shared" si="188"/>
        <v>0</v>
      </c>
      <c r="T372" s="12">
        <f t="shared" si="188"/>
        <v>0</v>
      </c>
      <c r="U372" s="13">
        <f t="shared" si="188"/>
        <v>0</v>
      </c>
      <c r="V372" s="7"/>
      <c r="W372" s="97"/>
      <c r="X372" s="7"/>
    </row>
    <row r="373" spans="1:24" ht="15.75" customHeight="1" x14ac:dyDescent="0.15">
      <c r="A373" s="7"/>
      <c r="B373" s="172"/>
      <c r="C373" s="131"/>
      <c r="D373" s="131"/>
      <c r="E373" s="173"/>
      <c r="F373" s="130"/>
      <c r="G373" s="131"/>
      <c r="H373" s="132"/>
      <c r="I373" s="98"/>
      <c r="J373" s="99"/>
      <c r="K373" s="144"/>
      <c r="L373" s="145"/>
      <c r="M373" s="63">
        <v>0</v>
      </c>
      <c r="N373" s="107"/>
      <c r="O373" s="108"/>
      <c r="P373" s="108"/>
      <c r="Q373" s="108"/>
      <c r="R373" s="108"/>
      <c r="S373" s="108"/>
      <c r="T373" s="108"/>
      <c r="U373" s="109"/>
      <c r="V373" s="7"/>
      <c r="W373" s="61"/>
      <c r="X373" s="7"/>
    </row>
    <row r="374" spans="1:24" ht="15.75" customHeight="1" x14ac:dyDescent="0.15">
      <c r="A374" s="7"/>
      <c r="B374" s="151"/>
      <c r="C374" s="134"/>
      <c r="D374" s="134"/>
      <c r="E374" s="152"/>
      <c r="F374" s="133"/>
      <c r="G374" s="134"/>
      <c r="H374" s="135"/>
      <c r="I374" s="84"/>
      <c r="J374" s="85"/>
      <c r="K374" s="136"/>
      <c r="L374" s="137"/>
      <c r="M374" s="62">
        <f>+I374*K374</f>
        <v>0</v>
      </c>
      <c r="N374" s="14">
        <f t="shared" ref="N374:U374" si="189">IF(N373=0,0,ROUNDDOWN(N373*$K374,0))</f>
        <v>0</v>
      </c>
      <c r="O374" s="12">
        <f t="shared" si="189"/>
        <v>0</v>
      </c>
      <c r="P374" s="12">
        <f t="shared" si="189"/>
        <v>0</v>
      </c>
      <c r="Q374" s="12">
        <f t="shared" si="189"/>
        <v>0</v>
      </c>
      <c r="R374" s="12">
        <f t="shared" si="189"/>
        <v>0</v>
      </c>
      <c r="S374" s="12">
        <f t="shared" si="189"/>
        <v>0</v>
      </c>
      <c r="T374" s="12">
        <f t="shared" si="189"/>
        <v>0</v>
      </c>
      <c r="U374" s="13">
        <f t="shared" si="189"/>
        <v>0</v>
      </c>
      <c r="V374" s="7"/>
      <c r="W374" s="97"/>
      <c r="X374" s="7"/>
    </row>
    <row r="375" spans="1:24" ht="15.75" customHeight="1" x14ac:dyDescent="0.15">
      <c r="A375" s="7"/>
      <c r="B375" s="172"/>
      <c r="C375" s="131"/>
      <c r="D375" s="131"/>
      <c r="E375" s="173"/>
      <c r="F375" s="130"/>
      <c r="G375" s="131"/>
      <c r="H375" s="132"/>
      <c r="I375" s="98"/>
      <c r="J375" s="99"/>
      <c r="K375" s="144"/>
      <c r="L375" s="145"/>
      <c r="M375" s="63">
        <v>0</v>
      </c>
      <c r="N375" s="107"/>
      <c r="O375" s="108"/>
      <c r="P375" s="108"/>
      <c r="Q375" s="108"/>
      <c r="R375" s="108"/>
      <c r="S375" s="108"/>
      <c r="T375" s="108"/>
      <c r="U375" s="109"/>
      <c r="V375" s="7"/>
      <c r="W375" s="61"/>
      <c r="X375" s="7"/>
    </row>
    <row r="376" spans="1:24" ht="15.75" customHeight="1" x14ac:dyDescent="0.15">
      <c r="A376" s="7"/>
      <c r="B376" s="151"/>
      <c r="C376" s="134"/>
      <c r="D376" s="134"/>
      <c r="E376" s="152"/>
      <c r="F376" s="133"/>
      <c r="G376" s="134"/>
      <c r="H376" s="135"/>
      <c r="I376" s="84"/>
      <c r="J376" s="85"/>
      <c r="K376" s="136"/>
      <c r="L376" s="137"/>
      <c r="M376" s="62">
        <f>+I376*K376</f>
        <v>0</v>
      </c>
      <c r="N376" s="14">
        <f t="shared" ref="N376:U376" si="190">IF(N375=0,0,ROUNDDOWN(N375*$K376,0))</f>
        <v>0</v>
      </c>
      <c r="O376" s="12">
        <f t="shared" si="190"/>
        <v>0</v>
      </c>
      <c r="P376" s="12">
        <f t="shared" si="190"/>
        <v>0</v>
      </c>
      <c r="Q376" s="12">
        <f t="shared" si="190"/>
        <v>0</v>
      </c>
      <c r="R376" s="12">
        <f t="shared" si="190"/>
        <v>0</v>
      </c>
      <c r="S376" s="12">
        <f t="shared" si="190"/>
        <v>0</v>
      </c>
      <c r="T376" s="12">
        <f t="shared" si="190"/>
        <v>0</v>
      </c>
      <c r="U376" s="13">
        <f t="shared" si="190"/>
        <v>0</v>
      </c>
      <c r="V376" s="7"/>
      <c r="W376" s="97"/>
      <c r="X376" s="7"/>
    </row>
    <row r="377" spans="1:24" ht="15.75" customHeight="1" x14ac:dyDescent="0.15">
      <c r="A377" s="7"/>
      <c r="B377" s="172"/>
      <c r="C377" s="131"/>
      <c r="D377" s="131"/>
      <c r="E377" s="173"/>
      <c r="F377" s="130"/>
      <c r="G377" s="131"/>
      <c r="H377" s="132"/>
      <c r="I377" s="98"/>
      <c r="J377" s="99"/>
      <c r="K377" s="144"/>
      <c r="L377" s="145"/>
      <c r="M377" s="63">
        <v>0</v>
      </c>
      <c r="N377" s="107"/>
      <c r="O377" s="108"/>
      <c r="P377" s="108"/>
      <c r="Q377" s="108"/>
      <c r="R377" s="108"/>
      <c r="S377" s="108"/>
      <c r="T377" s="108"/>
      <c r="U377" s="109"/>
      <c r="V377" s="7"/>
      <c r="W377" s="61"/>
      <c r="X377" s="7"/>
    </row>
    <row r="378" spans="1:24" ht="15.75" customHeight="1" x14ac:dyDescent="0.15">
      <c r="A378" s="7"/>
      <c r="B378" s="151"/>
      <c r="C378" s="134"/>
      <c r="D378" s="134"/>
      <c r="E378" s="152"/>
      <c r="F378" s="133"/>
      <c r="G378" s="134"/>
      <c r="H378" s="135"/>
      <c r="I378" s="84"/>
      <c r="J378" s="85"/>
      <c r="K378" s="136"/>
      <c r="L378" s="137"/>
      <c r="M378" s="62">
        <f>+I378*K378</f>
        <v>0</v>
      </c>
      <c r="N378" s="14">
        <f t="shared" ref="N378:U378" si="191">IF(N377=0,0,ROUNDDOWN(N377*$K378,0))</f>
        <v>0</v>
      </c>
      <c r="O378" s="12">
        <f t="shared" si="191"/>
        <v>0</v>
      </c>
      <c r="P378" s="12">
        <f t="shared" si="191"/>
        <v>0</v>
      </c>
      <c r="Q378" s="12">
        <f t="shared" si="191"/>
        <v>0</v>
      </c>
      <c r="R378" s="12">
        <f t="shared" si="191"/>
        <v>0</v>
      </c>
      <c r="S378" s="12">
        <f t="shared" si="191"/>
        <v>0</v>
      </c>
      <c r="T378" s="12">
        <f t="shared" si="191"/>
        <v>0</v>
      </c>
      <c r="U378" s="13">
        <f t="shared" si="191"/>
        <v>0</v>
      </c>
      <c r="V378" s="7"/>
      <c r="W378" s="97"/>
      <c r="X378" s="7"/>
    </row>
    <row r="379" spans="1:24" ht="15.75" customHeight="1" x14ac:dyDescent="0.15">
      <c r="A379" s="7"/>
      <c r="B379" s="172"/>
      <c r="C379" s="131"/>
      <c r="D379" s="131"/>
      <c r="E379" s="173"/>
      <c r="F379" s="130"/>
      <c r="G379" s="131"/>
      <c r="H379" s="132"/>
      <c r="I379" s="98"/>
      <c r="J379" s="99"/>
      <c r="K379" s="144"/>
      <c r="L379" s="145"/>
      <c r="M379" s="63">
        <v>0</v>
      </c>
      <c r="N379" s="107"/>
      <c r="O379" s="108"/>
      <c r="P379" s="108"/>
      <c r="Q379" s="108"/>
      <c r="R379" s="108"/>
      <c r="S379" s="108"/>
      <c r="T379" s="108"/>
      <c r="U379" s="109"/>
      <c r="V379" s="7"/>
      <c r="W379" s="61"/>
      <c r="X379" s="7"/>
    </row>
    <row r="380" spans="1:24" ht="15.75" customHeight="1" x14ac:dyDescent="0.15">
      <c r="A380" s="7"/>
      <c r="B380" s="151"/>
      <c r="C380" s="134"/>
      <c r="D380" s="134"/>
      <c r="E380" s="152"/>
      <c r="F380" s="133"/>
      <c r="G380" s="134"/>
      <c r="H380" s="135"/>
      <c r="I380" s="84"/>
      <c r="J380" s="85"/>
      <c r="K380" s="136"/>
      <c r="L380" s="137"/>
      <c r="M380" s="62">
        <f>+I380*K380</f>
        <v>0</v>
      </c>
      <c r="N380" s="14">
        <f t="shared" ref="N380:U380" si="192">IF(N379=0,0,ROUNDDOWN(N379*$K380,0))</f>
        <v>0</v>
      </c>
      <c r="O380" s="12">
        <f t="shared" si="192"/>
        <v>0</v>
      </c>
      <c r="P380" s="12">
        <f t="shared" si="192"/>
        <v>0</v>
      </c>
      <c r="Q380" s="12">
        <f t="shared" si="192"/>
        <v>0</v>
      </c>
      <c r="R380" s="12">
        <f t="shared" si="192"/>
        <v>0</v>
      </c>
      <c r="S380" s="12">
        <f t="shared" si="192"/>
        <v>0</v>
      </c>
      <c r="T380" s="12">
        <f t="shared" si="192"/>
        <v>0</v>
      </c>
      <c r="U380" s="13">
        <f t="shared" si="192"/>
        <v>0</v>
      </c>
      <c r="V380" s="7"/>
      <c r="W380" s="97"/>
      <c r="X380" s="7"/>
    </row>
    <row r="381" spans="1:24" ht="15.75" customHeight="1" x14ac:dyDescent="0.15">
      <c r="A381" s="7"/>
      <c r="B381" s="172"/>
      <c r="C381" s="131"/>
      <c r="D381" s="131"/>
      <c r="E381" s="173"/>
      <c r="F381" s="130"/>
      <c r="G381" s="131"/>
      <c r="H381" s="132"/>
      <c r="I381" s="98"/>
      <c r="J381" s="99"/>
      <c r="K381" s="144"/>
      <c r="L381" s="145"/>
      <c r="M381" s="63">
        <v>0</v>
      </c>
      <c r="N381" s="107"/>
      <c r="O381" s="108"/>
      <c r="P381" s="108"/>
      <c r="Q381" s="108"/>
      <c r="R381" s="108"/>
      <c r="S381" s="108"/>
      <c r="T381" s="108"/>
      <c r="U381" s="109"/>
      <c r="V381" s="7"/>
      <c r="W381" s="61"/>
      <c r="X381" s="7"/>
    </row>
    <row r="382" spans="1:24" ht="15.75" customHeight="1" x14ac:dyDescent="0.15">
      <c r="A382" s="7"/>
      <c r="B382" s="151"/>
      <c r="C382" s="134"/>
      <c r="D382" s="134"/>
      <c r="E382" s="152"/>
      <c r="F382" s="133"/>
      <c r="G382" s="134"/>
      <c r="H382" s="135"/>
      <c r="I382" s="84"/>
      <c r="J382" s="85"/>
      <c r="K382" s="136"/>
      <c r="L382" s="137"/>
      <c r="M382" s="62">
        <f>+I382*K382</f>
        <v>0</v>
      </c>
      <c r="N382" s="14">
        <f t="shared" ref="N382:U382" si="193">IF(N381=0,0,ROUNDDOWN(N381*$K382,0))</f>
        <v>0</v>
      </c>
      <c r="O382" s="12">
        <f t="shared" si="193"/>
        <v>0</v>
      </c>
      <c r="P382" s="12">
        <f t="shared" si="193"/>
        <v>0</v>
      </c>
      <c r="Q382" s="12">
        <f t="shared" si="193"/>
        <v>0</v>
      </c>
      <c r="R382" s="12">
        <f t="shared" si="193"/>
        <v>0</v>
      </c>
      <c r="S382" s="12">
        <f t="shared" si="193"/>
        <v>0</v>
      </c>
      <c r="T382" s="12">
        <f t="shared" si="193"/>
        <v>0</v>
      </c>
      <c r="U382" s="13">
        <f t="shared" si="193"/>
        <v>0</v>
      </c>
      <c r="V382" s="7"/>
      <c r="W382" s="97"/>
      <c r="X382" s="7"/>
    </row>
    <row r="383" spans="1:24" ht="15.75" customHeight="1" x14ac:dyDescent="0.15">
      <c r="A383" s="7"/>
      <c r="B383" s="172"/>
      <c r="C383" s="131"/>
      <c r="D383" s="131"/>
      <c r="E383" s="173"/>
      <c r="F383" s="130"/>
      <c r="G383" s="131"/>
      <c r="H383" s="132"/>
      <c r="I383" s="98"/>
      <c r="J383" s="99"/>
      <c r="K383" s="144"/>
      <c r="L383" s="145"/>
      <c r="M383" s="63">
        <v>0</v>
      </c>
      <c r="N383" s="90"/>
      <c r="O383" s="91"/>
      <c r="P383" s="91"/>
      <c r="Q383" s="91"/>
      <c r="R383" s="91"/>
      <c r="S383" s="91"/>
      <c r="T383" s="91"/>
      <c r="U383" s="92"/>
      <c r="V383" s="7"/>
      <c r="W383" s="61"/>
      <c r="X383" s="7"/>
    </row>
    <row r="384" spans="1:24" ht="15.75" customHeight="1" x14ac:dyDescent="0.15">
      <c r="A384" s="7"/>
      <c r="B384" s="151"/>
      <c r="C384" s="134"/>
      <c r="D384" s="134"/>
      <c r="E384" s="152"/>
      <c r="F384" s="133"/>
      <c r="G384" s="134"/>
      <c r="H384" s="135"/>
      <c r="I384" s="84"/>
      <c r="J384" s="85"/>
      <c r="K384" s="136"/>
      <c r="L384" s="137"/>
      <c r="M384" s="62">
        <f>+I384*K384</f>
        <v>0</v>
      </c>
      <c r="N384" s="14">
        <f t="shared" ref="N384:U384" si="194">IF(N383=0,0,ROUNDDOWN(N383*$K384,0))</f>
        <v>0</v>
      </c>
      <c r="O384" s="12">
        <f t="shared" si="194"/>
        <v>0</v>
      </c>
      <c r="P384" s="12">
        <f t="shared" si="194"/>
        <v>0</v>
      </c>
      <c r="Q384" s="12">
        <f t="shared" si="194"/>
        <v>0</v>
      </c>
      <c r="R384" s="12">
        <f t="shared" si="194"/>
        <v>0</v>
      </c>
      <c r="S384" s="12">
        <f t="shared" si="194"/>
        <v>0</v>
      </c>
      <c r="T384" s="12">
        <f t="shared" si="194"/>
        <v>0</v>
      </c>
      <c r="U384" s="13">
        <f t="shared" si="194"/>
        <v>0</v>
      </c>
      <c r="V384" s="7"/>
      <c r="W384" s="97"/>
      <c r="X384" s="7"/>
    </row>
    <row r="385" spans="1:24" ht="15.75" customHeight="1" x14ac:dyDescent="0.15">
      <c r="A385" s="7"/>
      <c r="B385" s="172"/>
      <c r="C385" s="131"/>
      <c r="D385" s="131"/>
      <c r="E385" s="173"/>
      <c r="F385" s="130"/>
      <c r="G385" s="131"/>
      <c r="H385" s="132"/>
      <c r="I385" s="98"/>
      <c r="J385" s="99"/>
      <c r="K385" s="144"/>
      <c r="L385" s="145"/>
      <c r="M385" s="63">
        <v>0</v>
      </c>
      <c r="N385" s="90"/>
      <c r="O385" s="91"/>
      <c r="P385" s="91"/>
      <c r="Q385" s="91"/>
      <c r="R385" s="91"/>
      <c r="S385" s="91"/>
      <c r="T385" s="91"/>
      <c r="U385" s="92"/>
      <c r="V385" s="7"/>
      <c r="W385" s="61"/>
      <c r="X385" s="7"/>
    </row>
    <row r="386" spans="1:24" ht="15.75" customHeight="1" x14ac:dyDescent="0.15">
      <c r="A386" s="7"/>
      <c r="B386" s="151"/>
      <c r="C386" s="134"/>
      <c r="D386" s="134"/>
      <c r="E386" s="152"/>
      <c r="F386" s="133"/>
      <c r="G386" s="134"/>
      <c r="H386" s="135"/>
      <c r="I386" s="84"/>
      <c r="J386" s="85"/>
      <c r="K386" s="136"/>
      <c r="L386" s="137"/>
      <c r="M386" s="62">
        <f>+I386*K386</f>
        <v>0</v>
      </c>
      <c r="N386" s="14">
        <f t="shared" ref="N386:U386" si="195">IF(N385=0,0,ROUNDDOWN(N385*$K386,0))</f>
        <v>0</v>
      </c>
      <c r="O386" s="12">
        <f t="shared" si="195"/>
        <v>0</v>
      </c>
      <c r="P386" s="12">
        <f t="shared" si="195"/>
        <v>0</v>
      </c>
      <c r="Q386" s="12">
        <f t="shared" si="195"/>
        <v>0</v>
      </c>
      <c r="R386" s="12">
        <f t="shared" si="195"/>
        <v>0</v>
      </c>
      <c r="S386" s="12">
        <f t="shared" si="195"/>
        <v>0</v>
      </c>
      <c r="T386" s="12">
        <f t="shared" si="195"/>
        <v>0</v>
      </c>
      <c r="U386" s="13">
        <f t="shared" si="195"/>
        <v>0</v>
      </c>
      <c r="V386" s="7"/>
      <c r="W386" s="97"/>
      <c r="X386" s="7"/>
    </row>
    <row r="387" spans="1:24" ht="15.75" customHeight="1" x14ac:dyDescent="0.15">
      <c r="A387" s="7"/>
      <c r="B387" s="172"/>
      <c r="C387" s="131"/>
      <c r="D387" s="131"/>
      <c r="E387" s="173"/>
      <c r="F387" s="130"/>
      <c r="G387" s="131"/>
      <c r="H387" s="132"/>
      <c r="I387" s="98"/>
      <c r="J387" s="99"/>
      <c r="K387" s="144"/>
      <c r="L387" s="145"/>
      <c r="M387" s="63">
        <v>0</v>
      </c>
      <c r="N387" s="90"/>
      <c r="O387" s="91"/>
      <c r="P387" s="91"/>
      <c r="Q387" s="91"/>
      <c r="R387" s="91"/>
      <c r="S387" s="91"/>
      <c r="T387" s="91"/>
      <c r="U387" s="92"/>
      <c r="V387" s="7"/>
      <c r="W387" s="61"/>
      <c r="X387" s="7"/>
    </row>
    <row r="388" spans="1:24" ht="15.75" customHeight="1" x14ac:dyDescent="0.15">
      <c r="A388" s="7"/>
      <c r="B388" s="151"/>
      <c r="C388" s="134"/>
      <c r="D388" s="134"/>
      <c r="E388" s="152"/>
      <c r="F388" s="133"/>
      <c r="G388" s="134"/>
      <c r="H388" s="135"/>
      <c r="I388" s="84"/>
      <c r="J388" s="85"/>
      <c r="K388" s="136"/>
      <c r="L388" s="137"/>
      <c r="M388" s="62">
        <f>+I388*K388</f>
        <v>0</v>
      </c>
      <c r="N388" s="14">
        <f t="shared" ref="N388:U388" si="196">IF(N387=0,0,ROUNDDOWN(N387*$K388,0))</f>
        <v>0</v>
      </c>
      <c r="O388" s="12">
        <f t="shared" si="196"/>
        <v>0</v>
      </c>
      <c r="P388" s="12">
        <f t="shared" si="196"/>
        <v>0</v>
      </c>
      <c r="Q388" s="12">
        <f t="shared" si="196"/>
        <v>0</v>
      </c>
      <c r="R388" s="12">
        <f t="shared" si="196"/>
        <v>0</v>
      </c>
      <c r="S388" s="12">
        <f t="shared" si="196"/>
        <v>0</v>
      </c>
      <c r="T388" s="12">
        <f t="shared" si="196"/>
        <v>0</v>
      </c>
      <c r="U388" s="13">
        <f t="shared" si="196"/>
        <v>0</v>
      </c>
      <c r="V388" s="7"/>
      <c r="W388" s="97"/>
      <c r="X388" s="7"/>
    </row>
    <row r="389" spans="1:24" ht="6" customHeigh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26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</sheetData>
  <sheetProtection sheet="1" objects="1" scenarios="1" formatCells="0"/>
  <mergeCells count="1125">
    <mergeCell ref="K372:L372"/>
    <mergeCell ref="K373:L373"/>
    <mergeCell ref="K361:L361"/>
    <mergeCell ref="K362:L362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:L3"/>
    <mergeCell ref="M3:P3"/>
    <mergeCell ref="K4:L6"/>
    <mergeCell ref="M4:P6"/>
    <mergeCell ref="K374:L374"/>
    <mergeCell ref="K375:L375"/>
    <mergeCell ref="K376:L376"/>
    <mergeCell ref="K377:L377"/>
    <mergeCell ref="K378:L378"/>
    <mergeCell ref="K379:L37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9:L359"/>
    <mergeCell ref="K360:L360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56:L56"/>
    <mergeCell ref="B56:E56"/>
    <mergeCell ref="K57:L57"/>
    <mergeCell ref="K58:L58"/>
    <mergeCell ref="K59:L59"/>
    <mergeCell ref="K60:L60"/>
    <mergeCell ref="K61:L61"/>
    <mergeCell ref="K62:L62"/>
    <mergeCell ref="B57:E57"/>
    <mergeCell ref="B54:E54"/>
    <mergeCell ref="B55:E55"/>
    <mergeCell ref="B52:E52"/>
    <mergeCell ref="B53:E53"/>
    <mergeCell ref="F57:H57"/>
    <mergeCell ref="B50:E50"/>
    <mergeCell ref="B51:E51"/>
    <mergeCell ref="B48:E48"/>
    <mergeCell ref="B49:E49"/>
    <mergeCell ref="F56:H56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B39:H39"/>
    <mergeCell ref="B40:H40"/>
    <mergeCell ref="B41:H41"/>
    <mergeCell ref="K39:L39"/>
    <mergeCell ref="K40:L40"/>
    <mergeCell ref="K41:L41"/>
    <mergeCell ref="B37:U37"/>
    <mergeCell ref="B35:E35"/>
    <mergeCell ref="B36:E36"/>
    <mergeCell ref="B388:E388"/>
    <mergeCell ref="B386:E386"/>
    <mergeCell ref="B387:E387"/>
    <mergeCell ref="B384:E384"/>
    <mergeCell ref="B385:E385"/>
    <mergeCell ref="B382:E382"/>
    <mergeCell ref="B383:E383"/>
    <mergeCell ref="F382:H382"/>
    <mergeCell ref="F383:H383"/>
    <mergeCell ref="F384:H384"/>
    <mergeCell ref="F385:H385"/>
    <mergeCell ref="F386:H386"/>
    <mergeCell ref="F387:H387"/>
    <mergeCell ref="F388:H388"/>
    <mergeCell ref="B380:E380"/>
    <mergeCell ref="B381:E381"/>
    <mergeCell ref="B378:E378"/>
    <mergeCell ref="B379:E379"/>
    <mergeCell ref="B376:E376"/>
    <mergeCell ref="B377:E377"/>
    <mergeCell ref="F376:H376"/>
    <mergeCell ref="F377:H377"/>
    <mergeCell ref="F378:H378"/>
    <mergeCell ref="F379:H379"/>
    <mergeCell ref="F380:H380"/>
    <mergeCell ref="F381:H381"/>
    <mergeCell ref="B374:E374"/>
    <mergeCell ref="B375:E375"/>
    <mergeCell ref="B372:E372"/>
    <mergeCell ref="B373:E373"/>
    <mergeCell ref="B370:E370"/>
    <mergeCell ref="B371:E371"/>
    <mergeCell ref="F370:H370"/>
    <mergeCell ref="F371:H371"/>
    <mergeCell ref="F372:H372"/>
    <mergeCell ref="F373:H373"/>
    <mergeCell ref="F374:H374"/>
    <mergeCell ref="F375:H375"/>
    <mergeCell ref="B368:E368"/>
    <mergeCell ref="B369:E369"/>
    <mergeCell ref="B366:E366"/>
    <mergeCell ref="B367:E367"/>
    <mergeCell ref="B364:E364"/>
    <mergeCell ref="B365:E365"/>
    <mergeCell ref="F364:H364"/>
    <mergeCell ref="F365:H365"/>
    <mergeCell ref="F366:H366"/>
    <mergeCell ref="F367:H367"/>
    <mergeCell ref="F368:H368"/>
    <mergeCell ref="F369:H369"/>
    <mergeCell ref="B362:E362"/>
    <mergeCell ref="B363:E363"/>
    <mergeCell ref="B360:E360"/>
    <mergeCell ref="B361:E361"/>
    <mergeCell ref="B358:E358"/>
    <mergeCell ref="B359:E359"/>
    <mergeCell ref="F358:H358"/>
    <mergeCell ref="F359:H359"/>
    <mergeCell ref="F360:H360"/>
    <mergeCell ref="F361:H361"/>
    <mergeCell ref="F362:H362"/>
    <mergeCell ref="F363:H363"/>
    <mergeCell ref="B356:E356"/>
    <mergeCell ref="B357:E357"/>
    <mergeCell ref="B354:E354"/>
    <mergeCell ref="B355:E355"/>
    <mergeCell ref="B352:E352"/>
    <mergeCell ref="B353:E353"/>
    <mergeCell ref="F352:H352"/>
    <mergeCell ref="F353:H353"/>
    <mergeCell ref="F354:H354"/>
    <mergeCell ref="F355:H355"/>
    <mergeCell ref="F356:H356"/>
    <mergeCell ref="F357:H357"/>
    <mergeCell ref="B350:E350"/>
    <mergeCell ref="B351:E351"/>
    <mergeCell ref="B348:E348"/>
    <mergeCell ref="B349:E349"/>
    <mergeCell ref="B346:E346"/>
    <mergeCell ref="B347:E347"/>
    <mergeCell ref="F346:H346"/>
    <mergeCell ref="F347:H347"/>
    <mergeCell ref="F348:H348"/>
    <mergeCell ref="F349:H349"/>
    <mergeCell ref="F350:H350"/>
    <mergeCell ref="F351:H351"/>
    <mergeCell ref="B344:E344"/>
    <mergeCell ref="B345:E345"/>
    <mergeCell ref="B342:E342"/>
    <mergeCell ref="B343:E343"/>
    <mergeCell ref="B340:E340"/>
    <mergeCell ref="B341:E341"/>
    <mergeCell ref="F340:H340"/>
    <mergeCell ref="F341:H341"/>
    <mergeCell ref="F342:H342"/>
    <mergeCell ref="F343:H343"/>
    <mergeCell ref="F344:H344"/>
    <mergeCell ref="F345:H345"/>
    <mergeCell ref="B338:E338"/>
    <mergeCell ref="B339:E339"/>
    <mergeCell ref="B336:E336"/>
    <mergeCell ref="B337:E337"/>
    <mergeCell ref="B334:E334"/>
    <mergeCell ref="B335:E335"/>
    <mergeCell ref="F334:H334"/>
    <mergeCell ref="F335:H335"/>
    <mergeCell ref="F336:H336"/>
    <mergeCell ref="F337:H337"/>
    <mergeCell ref="F338:H338"/>
    <mergeCell ref="F339:H339"/>
    <mergeCell ref="B332:E332"/>
    <mergeCell ref="B333:E333"/>
    <mergeCell ref="B330:E330"/>
    <mergeCell ref="B331:E331"/>
    <mergeCell ref="B328:E328"/>
    <mergeCell ref="B329:E329"/>
    <mergeCell ref="F328:H328"/>
    <mergeCell ref="F329:H329"/>
    <mergeCell ref="F330:H330"/>
    <mergeCell ref="F331:H331"/>
    <mergeCell ref="F332:H332"/>
    <mergeCell ref="F333:H333"/>
    <mergeCell ref="B326:E326"/>
    <mergeCell ref="B327:E327"/>
    <mergeCell ref="B324:E324"/>
    <mergeCell ref="B325:E325"/>
    <mergeCell ref="B322:E322"/>
    <mergeCell ref="B323:E323"/>
    <mergeCell ref="F322:H322"/>
    <mergeCell ref="F323:H323"/>
    <mergeCell ref="F324:H324"/>
    <mergeCell ref="F325:H325"/>
    <mergeCell ref="F326:H326"/>
    <mergeCell ref="F327:H327"/>
    <mergeCell ref="B320:E320"/>
    <mergeCell ref="B321:E321"/>
    <mergeCell ref="B318:E318"/>
    <mergeCell ref="B319:E319"/>
    <mergeCell ref="B316:E316"/>
    <mergeCell ref="B317:E317"/>
    <mergeCell ref="F316:H316"/>
    <mergeCell ref="F317:H317"/>
    <mergeCell ref="F318:H318"/>
    <mergeCell ref="F319:H319"/>
    <mergeCell ref="F320:H320"/>
    <mergeCell ref="F321:H321"/>
    <mergeCell ref="B314:E314"/>
    <mergeCell ref="B315:E315"/>
    <mergeCell ref="B312:E312"/>
    <mergeCell ref="B313:E313"/>
    <mergeCell ref="B310:E310"/>
    <mergeCell ref="B311:E311"/>
    <mergeCell ref="F310:H310"/>
    <mergeCell ref="F311:H311"/>
    <mergeCell ref="F312:H312"/>
    <mergeCell ref="F313:H313"/>
    <mergeCell ref="F314:H314"/>
    <mergeCell ref="F315:H315"/>
    <mergeCell ref="B308:E308"/>
    <mergeCell ref="B309:E309"/>
    <mergeCell ref="B306:E306"/>
    <mergeCell ref="B307:E307"/>
    <mergeCell ref="B304:E304"/>
    <mergeCell ref="B305:E305"/>
    <mergeCell ref="F304:H304"/>
    <mergeCell ref="F305:H305"/>
    <mergeCell ref="F306:H306"/>
    <mergeCell ref="F307:H307"/>
    <mergeCell ref="F308:H308"/>
    <mergeCell ref="F309:H309"/>
    <mergeCell ref="B302:E302"/>
    <mergeCell ref="B303:E303"/>
    <mergeCell ref="B300:E300"/>
    <mergeCell ref="B301:E301"/>
    <mergeCell ref="B298:E298"/>
    <mergeCell ref="B299:E299"/>
    <mergeCell ref="F298:H298"/>
    <mergeCell ref="F299:H299"/>
    <mergeCell ref="F300:H300"/>
    <mergeCell ref="F301:H301"/>
    <mergeCell ref="F302:H302"/>
    <mergeCell ref="F303:H303"/>
    <mergeCell ref="B296:E296"/>
    <mergeCell ref="B297:E297"/>
    <mergeCell ref="B294:E294"/>
    <mergeCell ref="B295:E295"/>
    <mergeCell ref="B292:E292"/>
    <mergeCell ref="B293:E293"/>
    <mergeCell ref="F292:H292"/>
    <mergeCell ref="F293:H293"/>
    <mergeCell ref="F294:H294"/>
    <mergeCell ref="F295:H295"/>
    <mergeCell ref="F296:H296"/>
    <mergeCell ref="F297:H297"/>
    <mergeCell ref="B290:E290"/>
    <mergeCell ref="B291:E291"/>
    <mergeCell ref="B288:E288"/>
    <mergeCell ref="B289:E289"/>
    <mergeCell ref="B286:E286"/>
    <mergeCell ref="B287:E287"/>
    <mergeCell ref="F286:H286"/>
    <mergeCell ref="F287:H287"/>
    <mergeCell ref="F288:H288"/>
    <mergeCell ref="F289:H289"/>
    <mergeCell ref="F290:H290"/>
    <mergeCell ref="F291:H291"/>
    <mergeCell ref="B284:E284"/>
    <mergeCell ref="B285:E285"/>
    <mergeCell ref="B282:E282"/>
    <mergeCell ref="B283:E283"/>
    <mergeCell ref="B280:E280"/>
    <mergeCell ref="B281:E281"/>
    <mergeCell ref="F280:H280"/>
    <mergeCell ref="F281:H281"/>
    <mergeCell ref="F282:H282"/>
    <mergeCell ref="F283:H283"/>
    <mergeCell ref="F284:H284"/>
    <mergeCell ref="F285:H285"/>
    <mergeCell ref="B278:E278"/>
    <mergeCell ref="B279:E279"/>
    <mergeCell ref="B276:E276"/>
    <mergeCell ref="B277:E277"/>
    <mergeCell ref="B274:E274"/>
    <mergeCell ref="B275:E275"/>
    <mergeCell ref="F274:H274"/>
    <mergeCell ref="F275:H275"/>
    <mergeCell ref="F276:H276"/>
    <mergeCell ref="F277:H277"/>
    <mergeCell ref="F278:H278"/>
    <mergeCell ref="F279:H279"/>
    <mergeCell ref="B272:E272"/>
    <mergeCell ref="B273:E273"/>
    <mergeCell ref="B270:E270"/>
    <mergeCell ref="B271:E271"/>
    <mergeCell ref="B268:E268"/>
    <mergeCell ref="B269:E269"/>
    <mergeCell ref="F268:H268"/>
    <mergeCell ref="F269:H269"/>
    <mergeCell ref="F270:H270"/>
    <mergeCell ref="F271:H271"/>
    <mergeCell ref="F272:H272"/>
    <mergeCell ref="F273:H273"/>
    <mergeCell ref="B266:E266"/>
    <mergeCell ref="B267:E267"/>
    <mergeCell ref="B264:E264"/>
    <mergeCell ref="B265:E265"/>
    <mergeCell ref="B262:E262"/>
    <mergeCell ref="B263:E263"/>
    <mergeCell ref="F262:H262"/>
    <mergeCell ref="F263:H263"/>
    <mergeCell ref="F264:H264"/>
    <mergeCell ref="F265:H265"/>
    <mergeCell ref="F266:H266"/>
    <mergeCell ref="F267:H267"/>
    <mergeCell ref="B260:E260"/>
    <mergeCell ref="B261:E261"/>
    <mergeCell ref="B258:E258"/>
    <mergeCell ref="B259:E259"/>
    <mergeCell ref="B256:E256"/>
    <mergeCell ref="B257:E257"/>
    <mergeCell ref="F256:H256"/>
    <mergeCell ref="F257:H257"/>
    <mergeCell ref="F258:H258"/>
    <mergeCell ref="F259:H259"/>
    <mergeCell ref="F260:H260"/>
    <mergeCell ref="F261:H261"/>
    <mergeCell ref="B254:E254"/>
    <mergeCell ref="B255:E255"/>
    <mergeCell ref="B252:E252"/>
    <mergeCell ref="B253:E253"/>
    <mergeCell ref="B250:E250"/>
    <mergeCell ref="B251:E251"/>
    <mergeCell ref="F250:H250"/>
    <mergeCell ref="F251:H251"/>
    <mergeCell ref="F252:H252"/>
    <mergeCell ref="F253:H253"/>
    <mergeCell ref="F254:H254"/>
    <mergeCell ref="F255:H255"/>
    <mergeCell ref="B248:E248"/>
    <mergeCell ref="B249:E249"/>
    <mergeCell ref="B246:E246"/>
    <mergeCell ref="B247:E247"/>
    <mergeCell ref="B244:E244"/>
    <mergeCell ref="B245:E245"/>
    <mergeCell ref="F244:H244"/>
    <mergeCell ref="F245:H245"/>
    <mergeCell ref="F246:H246"/>
    <mergeCell ref="F247:H247"/>
    <mergeCell ref="F248:H248"/>
    <mergeCell ref="F249:H249"/>
    <mergeCell ref="B242:E242"/>
    <mergeCell ref="B243:E243"/>
    <mergeCell ref="B240:E240"/>
    <mergeCell ref="B241:E241"/>
    <mergeCell ref="B238:E238"/>
    <mergeCell ref="B239:E239"/>
    <mergeCell ref="F238:H238"/>
    <mergeCell ref="F239:H239"/>
    <mergeCell ref="F240:H240"/>
    <mergeCell ref="F241:H241"/>
    <mergeCell ref="F242:H242"/>
    <mergeCell ref="F243:H243"/>
    <mergeCell ref="B236:E236"/>
    <mergeCell ref="B237:E237"/>
    <mergeCell ref="B234:E234"/>
    <mergeCell ref="B235:E235"/>
    <mergeCell ref="B232:E232"/>
    <mergeCell ref="B233:E233"/>
    <mergeCell ref="F232:H232"/>
    <mergeCell ref="F233:H233"/>
    <mergeCell ref="F234:H234"/>
    <mergeCell ref="F235:H235"/>
    <mergeCell ref="F236:H236"/>
    <mergeCell ref="F237:H237"/>
    <mergeCell ref="B230:E230"/>
    <mergeCell ref="B231:E231"/>
    <mergeCell ref="B228:E228"/>
    <mergeCell ref="B229:E229"/>
    <mergeCell ref="B226:E226"/>
    <mergeCell ref="B227:E227"/>
    <mergeCell ref="F226:H226"/>
    <mergeCell ref="F227:H227"/>
    <mergeCell ref="F228:H228"/>
    <mergeCell ref="F229:H229"/>
    <mergeCell ref="F230:H230"/>
    <mergeCell ref="F231:H231"/>
    <mergeCell ref="B224:E224"/>
    <mergeCell ref="B225:E225"/>
    <mergeCell ref="B222:E222"/>
    <mergeCell ref="B223:E223"/>
    <mergeCell ref="B220:E220"/>
    <mergeCell ref="B221:E221"/>
    <mergeCell ref="F220:H220"/>
    <mergeCell ref="F221:H221"/>
    <mergeCell ref="F222:H222"/>
    <mergeCell ref="F223:H223"/>
    <mergeCell ref="F224:H224"/>
    <mergeCell ref="F225:H225"/>
    <mergeCell ref="B218:E218"/>
    <mergeCell ref="B219:E219"/>
    <mergeCell ref="B216:E216"/>
    <mergeCell ref="B217:E217"/>
    <mergeCell ref="B214:E214"/>
    <mergeCell ref="B215:E215"/>
    <mergeCell ref="F214:H214"/>
    <mergeCell ref="F215:H215"/>
    <mergeCell ref="F216:H216"/>
    <mergeCell ref="F217:H217"/>
    <mergeCell ref="F218:H218"/>
    <mergeCell ref="F219:H219"/>
    <mergeCell ref="B212:E212"/>
    <mergeCell ref="B213:E213"/>
    <mergeCell ref="B210:E210"/>
    <mergeCell ref="B211:E211"/>
    <mergeCell ref="B208:E208"/>
    <mergeCell ref="B209:E209"/>
    <mergeCell ref="F208:H208"/>
    <mergeCell ref="F209:H209"/>
    <mergeCell ref="F210:H210"/>
    <mergeCell ref="F211:H211"/>
    <mergeCell ref="F212:H212"/>
    <mergeCell ref="F213:H213"/>
    <mergeCell ref="B206:E206"/>
    <mergeCell ref="B207:E207"/>
    <mergeCell ref="B204:E204"/>
    <mergeCell ref="B205:E205"/>
    <mergeCell ref="B202:E202"/>
    <mergeCell ref="B203:E203"/>
    <mergeCell ref="F202:H202"/>
    <mergeCell ref="F203:H203"/>
    <mergeCell ref="F204:H204"/>
    <mergeCell ref="F205:H205"/>
    <mergeCell ref="F206:H206"/>
    <mergeCell ref="F207:H207"/>
    <mergeCell ref="B200:E200"/>
    <mergeCell ref="B201:E201"/>
    <mergeCell ref="B198:E198"/>
    <mergeCell ref="B199:E199"/>
    <mergeCell ref="B196:E196"/>
    <mergeCell ref="B197:E197"/>
    <mergeCell ref="F196:H196"/>
    <mergeCell ref="F197:H197"/>
    <mergeCell ref="F198:H198"/>
    <mergeCell ref="F199:H199"/>
    <mergeCell ref="F200:H200"/>
    <mergeCell ref="F201:H201"/>
    <mergeCell ref="B194:E194"/>
    <mergeCell ref="B195:E195"/>
    <mergeCell ref="B192:E192"/>
    <mergeCell ref="B193:E193"/>
    <mergeCell ref="B190:E190"/>
    <mergeCell ref="B191:E191"/>
    <mergeCell ref="F190:H190"/>
    <mergeCell ref="F191:H191"/>
    <mergeCell ref="F192:H192"/>
    <mergeCell ref="F193:H193"/>
    <mergeCell ref="F194:H194"/>
    <mergeCell ref="F195:H195"/>
    <mergeCell ref="B188:E188"/>
    <mergeCell ref="B189:E189"/>
    <mergeCell ref="B186:E186"/>
    <mergeCell ref="B187:E187"/>
    <mergeCell ref="B184:E184"/>
    <mergeCell ref="B185:E185"/>
    <mergeCell ref="F184:H184"/>
    <mergeCell ref="F185:H185"/>
    <mergeCell ref="F186:H186"/>
    <mergeCell ref="F187:H187"/>
    <mergeCell ref="F188:H188"/>
    <mergeCell ref="F189:H189"/>
    <mergeCell ref="B182:E182"/>
    <mergeCell ref="B183:E183"/>
    <mergeCell ref="B180:E180"/>
    <mergeCell ref="B181:E181"/>
    <mergeCell ref="B178:E178"/>
    <mergeCell ref="B179:E179"/>
    <mergeCell ref="F178:H178"/>
    <mergeCell ref="F179:H179"/>
    <mergeCell ref="F180:H180"/>
    <mergeCell ref="F181:H181"/>
    <mergeCell ref="F182:H182"/>
    <mergeCell ref="F183:H183"/>
    <mergeCell ref="B176:E176"/>
    <mergeCell ref="B177:E177"/>
    <mergeCell ref="B174:E174"/>
    <mergeCell ref="B175:E175"/>
    <mergeCell ref="B172:E172"/>
    <mergeCell ref="B173:E173"/>
    <mergeCell ref="F172:H172"/>
    <mergeCell ref="F173:H173"/>
    <mergeCell ref="F174:H174"/>
    <mergeCell ref="F175:H175"/>
    <mergeCell ref="F176:H176"/>
    <mergeCell ref="F177:H177"/>
    <mergeCell ref="B170:E170"/>
    <mergeCell ref="B171:E171"/>
    <mergeCell ref="B168:E168"/>
    <mergeCell ref="B169:E169"/>
    <mergeCell ref="B166:E166"/>
    <mergeCell ref="B167:E167"/>
    <mergeCell ref="F166:H166"/>
    <mergeCell ref="F167:H167"/>
    <mergeCell ref="F168:H168"/>
    <mergeCell ref="F169:H169"/>
    <mergeCell ref="F170:H170"/>
    <mergeCell ref="F171:H171"/>
    <mergeCell ref="B164:E164"/>
    <mergeCell ref="B165:E165"/>
    <mergeCell ref="B162:E162"/>
    <mergeCell ref="B163:E163"/>
    <mergeCell ref="B160:E160"/>
    <mergeCell ref="B161:E161"/>
    <mergeCell ref="F160:H160"/>
    <mergeCell ref="F161:H161"/>
    <mergeCell ref="F162:H162"/>
    <mergeCell ref="F163:H163"/>
    <mergeCell ref="F164:H164"/>
    <mergeCell ref="F165:H165"/>
    <mergeCell ref="B158:E158"/>
    <mergeCell ref="B159:E159"/>
    <mergeCell ref="B156:E156"/>
    <mergeCell ref="B157:E157"/>
    <mergeCell ref="B154:E154"/>
    <mergeCell ref="B155:E155"/>
    <mergeCell ref="F154:H154"/>
    <mergeCell ref="F155:H155"/>
    <mergeCell ref="F156:H156"/>
    <mergeCell ref="F157:H157"/>
    <mergeCell ref="F158:H158"/>
    <mergeCell ref="F159:H159"/>
    <mergeCell ref="B152:E152"/>
    <mergeCell ref="B153:E153"/>
    <mergeCell ref="B150:E150"/>
    <mergeCell ref="B151:E151"/>
    <mergeCell ref="B148:E148"/>
    <mergeCell ref="B149:E149"/>
    <mergeCell ref="F148:H148"/>
    <mergeCell ref="F149:H149"/>
    <mergeCell ref="F150:H150"/>
    <mergeCell ref="F151:H151"/>
    <mergeCell ref="F152:H152"/>
    <mergeCell ref="F153:H153"/>
    <mergeCell ref="B146:E146"/>
    <mergeCell ref="B147:E147"/>
    <mergeCell ref="B144:E144"/>
    <mergeCell ref="B145:E145"/>
    <mergeCell ref="B142:E142"/>
    <mergeCell ref="B143:E143"/>
    <mergeCell ref="F142:H142"/>
    <mergeCell ref="F143:H143"/>
    <mergeCell ref="F144:H144"/>
    <mergeCell ref="F145:H145"/>
    <mergeCell ref="F146:H146"/>
    <mergeCell ref="F147:H147"/>
    <mergeCell ref="B140:E140"/>
    <mergeCell ref="B141:E141"/>
    <mergeCell ref="B138:E138"/>
    <mergeCell ref="B139:E139"/>
    <mergeCell ref="B136:E136"/>
    <mergeCell ref="B137:E137"/>
    <mergeCell ref="F136:H136"/>
    <mergeCell ref="F137:H137"/>
    <mergeCell ref="F138:H138"/>
    <mergeCell ref="F139:H139"/>
    <mergeCell ref="F140:H140"/>
    <mergeCell ref="F141:H141"/>
    <mergeCell ref="B134:E134"/>
    <mergeCell ref="B135:E135"/>
    <mergeCell ref="B132:E132"/>
    <mergeCell ref="B133:E133"/>
    <mergeCell ref="B130:E130"/>
    <mergeCell ref="B131:E131"/>
    <mergeCell ref="F130:H130"/>
    <mergeCell ref="F131:H131"/>
    <mergeCell ref="F132:H132"/>
    <mergeCell ref="F133:H133"/>
    <mergeCell ref="F134:H134"/>
    <mergeCell ref="F135:H135"/>
    <mergeCell ref="B128:E128"/>
    <mergeCell ref="B129:E129"/>
    <mergeCell ref="B126:E126"/>
    <mergeCell ref="B127:E127"/>
    <mergeCell ref="B124:E124"/>
    <mergeCell ref="B125:E125"/>
    <mergeCell ref="F124:H124"/>
    <mergeCell ref="F125:H125"/>
    <mergeCell ref="F126:H126"/>
    <mergeCell ref="F127:H127"/>
    <mergeCell ref="F128:H128"/>
    <mergeCell ref="F129:H129"/>
    <mergeCell ref="B122:E122"/>
    <mergeCell ref="B123:E123"/>
    <mergeCell ref="B120:E120"/>
    <mergeCell ref="B121:E121"/>
    <mergeCell ref="B118:E118"/>
    <mergeCell ref="B119:E119"/>
    <mergeCell ref="F118:H118"/>
    <mergeCell ref="F119:H119"/>
    <mergeCell ref="F120:H120"/>
    <mergeCell ref="F121:H121"/>
    <mergeCell ref="F122:H122"/>
    <mergeCell ref="F123:H123"/>
    <mergeCell ref="B116:E116"/>
    <mergeCell ref="B117:E117"/>
    <mergeCell ref="B114:E114"/>
    <mergeCell ref="B115:E115"/>
    <mergeCell ref="B112:E112"/>
    <mergeCell ref="B113:E113"/>
    <mergeCell ref="F112:H112"/>
    <mergeCell ref="F113:H113"/>
    <mergeCell ref="F114:H114"/>
    <mergeCell ref="F115:H115"/>
    <mergeCell ref="F116:H116"/>
    <mergeCell ref="F117:H117"/>
    <mergeCell ref="B110:E110"/>
    <mergeCell ref="B111:E111"/>
    <mergeCell ref="B108:E108"/>
    <mergeCell ref="B109:E109"/>
    <mergeCell ref="B106:E106"/>
    <mergeCell ref="B107:E107"/>
    <mergeCell ref="F106:H106"/>
    <mergeCell ref="F107:H107"/>
    <mergeCell ref="F108:H108"/>
    <mergeCell ref="F109:H109"/>
    <mergeCell ref="F110:H110"/>
    <mergeCell ref="F111:H111"/>
    <mergeCell ref="B104:E104"/>
    <mergeCell ref="B105:E105"/>
    <mergeCell ref="B102:E102"/>
    <mergeCell ref="B103:E103"/>
    <mergeCell ref="B100:E100"/>
    <mergeCell ref="B101:E101"/>
    <mergeCell ref="F100:H100"/>
    <mergeCell ref="F101:H101"/>
    <mergeCell ref="F102:H102"/>
    <mergeCell ref="F103:H103"/>
    <mergeCell ref="F104:H104"/>
    <mergeCell ref="F105:H105"/>
    <mergeCell ref="B98:E98"/>
    <mergeCell ref="B99:E99"/>
    <mergeCell ref="B96:E96"/>
    <mergeCell ref="B97:E97"/>
    <mergeCell ref="B94:E94"/>
    <mergeCell ref="B95:E95"/>
    <mergeCell ref="F94:H94"/>
    <mergeCell ref="F95:H95"/>
    <mergeCell ref="F96:H96"/>
    <mergeCell ref="F97:H97"/>
    <mergeCell ref="F98:H98"/>
    <mergeCell ref="F99:H99"/>
    <mergeCell ref="B92:E92"/>
    <mergeCell ref="B93:E93"/>
    <mergeCell ref="B90:E90"/>
    <mergeCell ref="B91:E91"/>
    <mergeCell ref="B88:E88"/>
    <mergeCell ref="B89:E89"/>
    <mergeCell ref="F88:H88"/>
    <mergeCell ref="F89:H89"/>
    <mergeCell ref="F90:H90"/>
    <mergeCell ref="F91:H91"/>
    <mergeCell ref="F92:H92"/>
    <mergeCell ref="F93:H93"/>
    <mergeCell ref="B86:E86"/>
    <mergeCell ref="B87:E87"/>
    <mergeCell ref="B84:E84"/>
    <mergeCell ref="B85:E85"/>
    <mergeCell ref="B82:E82"/>
    <mergeCell ref="B83:E83"/>
    <mergeCell ref="F82:H82"/>
    <mergeCell ref="F83:H83"/>
    <mergeCell ref="F84:H84"/>
    <mergeCell ref="F85:H85"/>
    <mergeCell ref="F86:H86"/>
    <mergeCell ref="F87:H87"/>
    <mergeCell ref="B80:E80"/>
    <mergeCell ref="B81:E81"/>
    <mergeCell ref="B78:E78"/>
    <mergeCell ref="B79:E79"/>
    <mergeCell ref="B76:E76"/>
    <mergeCell ref="B77:E77"/>
    <mergeCell ref="F76:H76"/>
    <mergeCell ref="F77:H77"/>
    <mergeCell ref="F78:H78"/>
    <mergeCell ref="F79:H79"/>
    <mergeCell ref="F80:H80"/>
    <mergeCell ref="F81:H81"/>
    <mergeCell ref="B74:E74"/>
    <mergeCell ref="B75:E75"/>
    <mergeCell ref="B72:E72"/>
    <mergeCell ref="B73:E73"/>
    <mergeCell ref="B70:E70"/>
    <mergeCell ref="B71:E71"/>
    <mergeCell ref="F70:H70"/>
    <mergeCell ref="F71:H71"/>
    <mergeCell ref="F72:H72"/>
    <mergeCell ref="F73:H73"/>
    <mergeCell ref="F74:H74"/>
    <mergeCell ref="F75:H75"/>
    <mergeCell ref="B68:E68"/>
    <mergeCell ref="B69:E69"/>
    <mergeCell ref="B66:E66"/>
    <mergeCell ref="B67:E67"/>
    <mergeCell ref="B64:E64"/>
    <mergeCell ref="B65:E65"/>
    <mergeCell ref="F64:H64"/>
    <mergeCell ref="F65:H65"/>
    <mergeCell ref="F66:H66"/>
    <mergeCell ref="F67:H67"/>
    <mergeCell ref="F68:H68"/>
    <mergeCell ref="F69:H69"/>
    <mergeCell ref="B62:E62"/>
    <mergeCell ref="B63:E63"/>
    <mergeCell ref="B60:E60"/>
    <mergeCell ref="B61:E61"/>
    <mergeCell ref="B58:E58"/>
    <mergeCell ref="B59:E59"/>
    <mergeCell ref="F58:H58"/>
    <mergeCell ref="F59:H59"/>
    <mergeCell ref="F60:H60"/>
    <mergeCell ref="F61:H61"/>
    <mergeCell ref="F62:H62"/>
    <mergeCell ref="F63:H63"/>
    <mergeCell ref="B45:E46"/>
    <mergeCell ref="I45:M45"/>
    <mergeCell ref="B47:E47"/>
    <mergeCell ref="B33:E33"/>
    <mergeCell ref="B34:E34"/>
    <mergeCell ref="F35:H35"/>
    <mergeCell ref="F36:H36"/>
    <mergeCell ref="F45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B3:D3"/>
    <mergeCell ref="E3:J3"/>
    <mergeCell ref="T3:U3"/>
    <mergeCell ref="Q3:S3"/>
    <mergeCell ref="Q4:S6"/>
    <mergeCell ref="B9:C11"/>
    <mergeCell ref="D10:F10"/>
    <mergeCell ref="B31:E31"/>
    <mergeCell ref="B32:E32"/>
    <mergeCell ref="B29:E29"/>
    <mergeCell ref="B30:E30"/>
    <mergeCell ref="F29:H29"/>
    <mergeCell ref="F30:H30"/>
    <mergeCell ref="F31:H31"/>
    <mergeCell ref="F32:H32"/>
    <mergeCell ref="F33:H33"/>
    <mergeCell ref="F34:H34"/>
    <mergeCell ref="B27:E27"/>
    <mergeCell ref="B28:E28"/>
    <mergeCell ref="B25:E25"/>
    <mergeCell ref="B26:E26"/>
    <mergeCell ref="B23:E23"/>
    <mergeCell ref="B24:E24"/>
    <mergeCell ref="F23:H23"/>
    <mergeCell ref="F24:H24"/>
    <mergeCell ref="F25:H25"/>
    <mergeCell ref="F26:H26"/>
    <mergeCell ref="F27:H27"/>
    <mergeCell ref="F28:H28"/>
    <mergeCell ref="K16:L16"/>
    <mergeCell ref="K17:L17"/>
    <mergeCell ref="K18:L18"/>
    <mergeCell ref="A15:A16"/>
    <mergeCell ref="B15:E16"/>
    <mergeCell ref="I15:M15"/>
    <mergeCell ref="T4:U6"/>
    <mergeCell ref="E5:J6"/>
    <mergeCell ref="B7:C8"/>
    <mergeCell ref="B4:D6"/>
    <mergeCell ref="E4:J4"/>
    <mergeCell ref="B12:C13"/>
    <mergeCell ref="F15:H16"/>
    <mergeCell ref="B21:E21"/>
    <mergeCell ref="B22:E22"/>
    <mergeCell ref="B19:E19"/>
    <mergeCell ref="B20:E20"/>
    <mergeCell ref="B17:E17"/>
    <mergeCell ref="B18:E18"/>
    <mergeCell ref="F17:H17"/>
    <mergeCell ref="F18:H18"/>
    <mergeCell ref="F19:H19"/>
    <mergeCell ref="F20:H20"/>
    <mergeCell ref="F21:H21"/>
    <mergeCell ref="F22:H22"/>
    <mergeCell ref="K19:L19"/>
    <mergeCell ref="K20:L20"/>
    <mergeCell ref="K21:L21"/>
    <mergeCell ref="K22:L22"/>
    <mergeCell ref="D7:J8"/>
    <mergeCell ref="K7:L7"/>
    <mergeCell ref="K8:L8"/>
    <mergeCell ref="K9:K11"/>
    <mergeCell ref="H10:J10"/>
    <mergeCell ref="K12:K13"/>
  </mergeCells>
  <phoneticPr fontId="8"/>
  <conditionalFormatting sqref="O47:U388">
    <cfRule type="expression" dxfId="35" priority="16">
      <formula>IF(O$15&lt;&gt;0,IF($M47&lt;0,IF(N47&lt;O47,1,0),IF($M47&gt;0,IF(N47&gt;O47,1,0),0)))</formula>
    </cfRule>
  </conditionalFormatting>
  <conditionalFormatting sqref="N47:U388">
    <cfRule type="expression" dxfId="34" priority="35">
      <formula>IF($M47&gt;0,IF($M47&lt;N47,1,0),IF($M47&lt;0,IF($M47&gt;N47,1,0),0))</formula>
    </cfRule>
  </conditionalFormatting>
  <conditionalFormatting sqref="A1:X3 A10:L10 N10:X10 A11:X11 A14:X16 A12:A13 K12:X13 A7:X9 A4:D6 K4:X6 A25:X46 A17:A24 I17:X24 A67:X389 A47:A66 M65:X66 M47:V64 X47:X64">
    <cfRule type="expression" dxfId="33" priority="36">
      <formula>CELL("protect",A1)=0</formula>
    </cfRule>
  </conditionalFormatting>
  <conditionalFormatting sqref="M10">
    <cfRule type="expression" dxfId="32" priority="14">
      <formula>CELL("protect",M10)=0</formula>
    </cfRule>
  </conditionalFormatting>
  <conditionalFormatting sqref="B12:J13">
    <cfRule type="expression" dxfId="31" priority="13">
      <formula>CELL("protect",B12)=0</formula>
    </cfRule>
  </conditionalFormatting>
  <conditionalFormatting sqref="E4:J6">
    <cfRule type="expression" dxfId="30" priority="12">
      <formula>CELL("protect",E4)=0</formula>
    </cfRule>
  </conditionalFormatting>
  <conditionalFormatting sqref="F17:H24">
    <cfRule type="expression" dxfId="29" priority="11">
      <formula>CELL("protect",F17)=0</formula>
    </cfRule>
  </conditionalFormatting>
  <conditionalFormatting sqref="B17:E24">
    <cfRule type="expression" dxfId="28" priority="10">
      <formula>CELL("protect",B17)=0</formula>
    </cfRule>
  </conditionalFormatting>
  <conditionalFormatting sqref="F47:L54 B55:L59 B61:L66 F60:L60">
    <cfRule type="expression" dxfId="27" priority="6">
      <formula>CELL("protect",B47)=0</formula>
    </cfRule>
  </conditionalFormatting>
  <conditionalFormatting sqref="B47:E59 B61:E62">
    <cfRule type="expression" dxfId="26" priority="5">
      <formula>CELL("protect",B47)=0</formula>
    </cfRule>
  </conditionalFormatting>
  <conditionalFormatting sqref="B63:E64">
    <cfRule type="expression" dxfId="25" priority="4">
      <formula>CELL("protect",B63)=0</formula>
    </cfRule>
  </conditionalFormatting>
  <conditionalFormatting sqref="W47:W64">
    <cfRule type="expression" dxfId="24" priority="3">
      <formula>CELL("protect",W47)=0</formula>
    </cfRule>
  </conditionalFormatting>
  <conditionalFormatting sqref="B60:E60">
    <cfRule type="expression" dxfId="23" priority="2">
      <formula>CELL("protect",B60)=0</formula>
    </cfRule>
  </conditionalFormatting>
  <conditionalFormatting sqref="B60:E60">
    <cfRule type="expression" dxfId="22" priority="1">
      <formula>CELL("protect",B60)=0</formula>
    </cfRule>
  </conditionalFormatting>
  <dataValidations count="4">
    <dataValidation type="whole" operator="greaterThan" allowBlank="1" showInputMessage="1" showErrorMessage="1" errorTitle="請求回" error="請求回を整数で入力してください。" promptTitle="請求回を" prompt="整数で入力" sqref="N7" xr:uid="{5775E6D3-1976-4003-8A40-A853EC6DA588}">
      <formula1>0</formula1>
    </dataValidation>
    <dataValidation type="date" operator="greaterThanOrEqual" allowBlank="1" showInputMessage="1" showErrorMessage="1" errorTitle="取極工期(自)不備" error="日付形式で入力してください。" promptTitle="取極工期(自)を" prompt="日付形式で入力" sqref="D10" xr:uid="{82892B16-A673-4E6A-9880-9AA3590568B0}">
      <formula1>36526</formula1>
    </dataValidation>
    <dataValidation type="date" operator="greaterThanOrEqual" allowBlank="1" showInputMessage="1" showErrorMessage="1" errorTitle="取極工期(至)不備" error="取極工期(自)以降の日付を日付形式で入力してください。" promptTitle="取極工期(至)を" prompt="日付形式で入力" sqref="H10" xr:uid="{F79C4451-A371-49E4-9FA2-083BCD717C75}">
      <formula1>$D$10</formula1>
    </dataValidation>
    <dataValidation type="date" operator="greaterThanOrEqual" allowBlank="1" showInputMessage="1" showErrorMessage="1" errorTitle="請求日不備" error="取極工期(自)以降の日付を日付形式で入力してください。" promptTitle="請求日を　　." prompt="日付形式で入力" sqref="N15:U15" xr:uid="{9342AF8E-ABDE-4526-8F72-787926BDC96C}">
      <formula1>$D$10</formula1>
    </dataValidation>
  </dataValidations>
  <pageMargins left="0.39370078740157483" right="0.19685039370078741" top="0.59055118110236227" bottom="0.19685039370078741" header="0.39370078740157483" footer="0"/>
  <pageSetup paperSize="9" scale="85" orientation="landscape" blackAndWhite="1" horizontalDpi="4294967292" verticalDpi="0" r:id="rId1"/>
  <headerFooter alignWithMargins="0">
    <oddHeader>&amp;R&amp;U№&amp;P</oddHeader>
    <oddFooter>&amp;R&amp;"ＭＳ ゴシック,太字"飛 島 建 設 株 式 会 社</oddFooter>
  </headerFooter>
  <rowBreaks count="9" manualBreakCount="9">
    <brk id="42" min="1" max="19" man="1"/>
    <brk id="84" min="1" max="19" man="1"/>
    <brk id="122" min="1" max="19" man="1"/>
    <brk id="160" min="1" max="19" man="1"/>
    <brk id="198" min="1" max="19" man="1"/>
    <brk id="236" min="1" max="19" man="1"/>
    <brk id="274" min="1" max="19" man="1"/>
    <brk id="312" min="1" max="19" man="1"/>
    <brk id="350" min="1" max="19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9"/>
  <sheetViews>
    <sheetView showZeros="0" zoomScaleNormal="100" zoomScaleSheetLayoutView="100" workbookViewId="0">
      <selection activeCell="Y23" sqref="Y23"/>
    </sheetView>
  </sheetViews>
  <sheetFormatPr defaultColWidth="9" defaultRowHeight="13.5" x14ac:dyDescent="0.15"/>
  <cols>
    <col min="1" max="1" width="3.5" style="1" customWidth="1"/>
    <col min="2" max="2" width="2.625" style="1" customWidth="1"/>
    <col min="3" max="3" width="6.625" style="1" customWidth="1"/>
    <col min="4" max="4" width="4.625" style="1" customWidth="1"/>
    <col min="5" max="5" width="5.75" style="1" customWidth="1"/>
    <col min="6" max="6" width="6.75" style="1" customWidth="1"/>
    <col min="7" max="7" width="2.625" style="1" customWidth="1"/>
    <col min="8" max="8" width="1.875" style="1" customWidth="1"/>
    <col min="9" max="9" width="10.625" style="1" customWidth="1"/>
    <col min="10" max="10" width="4.625" style="1" customWidth="1"/>
    <col min="11" max="12" width="6.125" style="1" customWidth="1"/>
    <col min="13" max="21" width="12.25" style="1" customWidth="1"/>
    <col min="22" max="22" width="1.625" style="1" customWidth="1"/>
    <col min="23" max="16384" width="9" style="1"/>
  </cols>
  <sheetData>
    <row r="1" spans="1:22" ht="30" customHeight="1" x14ac:dyDescent="0.15">
      <c r="A1" s="7"/>
      <c r="B1" s="3" t="s">
        <v>35</v>
      </c>
      <c r="C1" s="4"/>
      <c r="D1" s="4"/>
      <c r="E1" s="4"/>
      <c r="F1" s="4"/>
      <c r="G1" s="4"/>
      <c r="H1" s="4"/>
      <c r="I1" s="4"/>
      <c r="J1" s="4"/>
      <c r="K1" s="3"/>
      <c r="L1" s="3"/>
      <c r="M1" s="4"/>
      <c r="N1" s="5"/>
      <c r="O1" s="5"/>
      <c r="P1" s="5"/>
      <c r="Q1" s="4"/>
      <c r="R1" s="16"/>
      <c r="S1" s="17"/>
      <c r="T1" s="17"/>
      <c r="U1" s="4"/>
      <c r="V1" s="7"/>
    </row>
    <row r="2" spans="1:22" ht="15" customHeight="1" x14ac:dyDescent="0.15">
      <c r="A2" s="7"/>
      <c r="B2" s="3"/>
      <c r="C2" s="4"/>
      <c r="D2" s="4"/>
      <c r="E2" s="4"/>
      <c r="F2" s="4"/>
      <c r="G2" s="4"/>
      <c r="H2" s="4"/>
      <c r="I2" s="4"/>
      <c r="J2" s="4"/>
      <c r="K2" s="3"/>
      <c r="L2" s="3"/>
      <c r="M2" s="4"/>
      <c r="N2" s="5"/>
      <c r="O2" s="5"/>
      <c r="P2" s="5"/>
      <c r="Q2" s="4"/>
      <c r="R2" s="18"/>
      <c r="S2" s="19"/>
      <c r="T2" s="19"/>
      <c r="U2" s="9"/>
      <c r="V2" s="7"/>
    </row>
    <row r="3" spans="1:22" ht="15" customHeight="1" x14ac:dyDescent="0.15">
      <c r="A3" s="7"/>
      <c r="B3" s="174" t="s">
        <v>36</v>
      </c>
      <c r="C3" s="175"/>
      <c r="D3" s="176"/>
      <c r="E3" s="174" t="s">
        <v>37</v>
      </c>
      <c r="F3" s="175"/>
      <c r="G3" s="175"/>
      <c r="H3" s="175"/>
      <c r="I3" s="175"/>
      <c r="J3" s="176"/>
      <c r="K3" s="174" t="s">
        <v>38</v>
      </c>
      <c r="L3" s="176"/>
      <c r="M3" s="174" t="s">
        <v>39</v>
      </c>
      <c r="N3" s="175"/>
      <c r="O3" s="175"/>
      <c r="P3" s="176"/>
      <c r="Q3" s="197" t="s">
        <v>40</v>
      </c>
      <c r="R3" s="197"/>
      <c r="S3" s="197"/>
      <c r="T3" s="177" t="s">
        <v>41</v>
      </c>
      <c r="U3" s="178"/>
      <c r="V3" s="7"/>
    </row>
    <row r="4" spans="1:22" ht="15" customHeight="1" x14ac:dyDescent="0.15">
      <c r="A4" s="7"/>
      <c r="B4" s="179" t="s">
        <v>42</v>
      </c>
      <c r="C4" s="180"/>
      <c r="D4" s="181"/>
      <c r="E4" s="188">
        <v>12345600001</v>
      </c>
      <c r="F4" s="189"/>
      <c r="G4" s="189"/>
      <c r="H4" s="189"/>
      <c r="I4" s="189"/>
      <c r="J4" s="190"/>
      <c r="K4" s="240"/>
      <c r="L4" s="241"/>
      <c r="M4" s="231" t="s">
        <v>43</v>
      </c>
      <c r="N4" s="232"/>
      <c r="O4" s="232"/>
      <c r="P4" s="233"/>
      <c r="Q4" s="198" t="s">
        <v>44</v>
      </c>
      <c r="R4" s="198"/>
      <c r="S4" s="198"/>
      <c r="T4" s="227"/>
      <c r="U4" s="228"/>
      <c r="V4" s="7"/>
    </row>
    <row r="5" spans="1:22" ht="15" customHeight="1" x14ac:dyDescent="0.15">
      <c r="A5" s="7"/>
      <c r="B5" s="182"/>
      <c r="C5" s="183"/>
      <c r="D5" s="184"/>
      <c r="E5" s="191" t="s">
        <v>45</v>
      </c>
      <c r="F5" s="192"/>
      <c r="G5" s="192"/>
      <c r="H5" s="192"/>
      <c r="I5" s="192"/>
      <c r="J5" s="193"/>
      <c r="K5" s="242"/>
      <c r="L5" s="243"/>
      <c r="M5" s="234"/>
      <c r="N5" s="235"/>
      <c r="O5" s="235"/>
      <c r="P5" s="236"/>
      <c r="Q5" s="199"/>
      <c r="R5" s="199"/>
      <c r="S5" s="199"/>
      <c r="T5" s="229"/>
      <c r="U5" s="230"/>
      <c r="V5" s="7"/>
    </row>
    <row r="6" spans="1:22" ht="15" customHeight="1" x14ac:dyDescent="0.15">
      <c r="A6" s="7"/>
      <c r="B6" s="185"/>
      <c r="C6" s="186"/>
      <c r="D6" s="187"/>
      <c r="E6" s="194"/>
      <c r="F6" s="195"/>
      <c r="G6" s="195"/>
      <c r="H6" s="195"/>
      <c r="I6" s="195"/>
      <c r="J6" s="196"/>
      <c r="K6" s="244"/>
      <c r="L6" s="245"/>
      <c r="M6" s="237"/>
      <c r="N6" s="238"/>
      <c r="O6" s="238"/>
      <c r="P6" s="239"/>
      <c r="Q6" s="199"/>
      <c r="R6" s="199"/>
      <c r="S6" s="199"/>
      <c r="T6" s="229"/>
      <c r="U6" s="230"/>
      <c r="V6" s="7"/>
    </row>
    <row r="7" spans="1:22" ht="16.5" customHeight="1" x14ac:dyDescent="0.15">
      <c r="A7" s="7"/>
      <c r="B7" s="153" t="s">
        <v>46</v>
      </c>
      <c r="C7" s="155"/>
      <c r="D7" s="221" t="s">
        <v>47</v>
      </c>
      <c r="E7" s="222"/>
      <c r="F7" s="222"/>
      <c r="G7" s="222"/>
      <c r="H7" s="222"/>
      <c r="I7" s="222"/>
      <c r="J7" s="223"/>
      <c r="K7" s="210"/>
      <c r="L7" s="211"/>
      <c r="M7" s="59" t="s">
        <v>48</v>
      </c>
      <c r="N7" s="69">
        <v>1</v>
      </c>
      <c r="O7" s="59">
        <f>IF(O$8&lt;&gt;0,N7+1,0)</f>
        <v>2</v>
      </c>
      <c r="P7" s="59">
        <f t="shared" ref="P7:U7" si="0">IF(P$8&lt;&gt;0,O7+1,0)</f>
        <v>3</v>
      </c>
      <c r="Q7" s="59">
        <f t="shared" si="0"/>
        <v>0</v>
      </c>
      <c r="R7" s="59">
        <f t="shared" si="0"/>
        <v>0</v>
      </c>
      <c r="S7" s="59">
        <f t="shared" si="0"/>
        <v>0</v>
      </c>
      <c r="T7" s="59">
        <f t="shared" si="0"/>
        <v>0</v>
      </c>
      <c r="U7" s="60">
        <f t="shared" si="0"/>
        <v>0</v>
      </c>
      <c r="V7" s="7"/>
    </row>
    <row r="8" spans="1:22" ht="16.5" customHeight="1" x14ac:dyDescent="0.15">
      <c r="A8" s="7"/>
      <c r="B8" s="208"/>
      <c r="C8" s="209"/>
      <c r="D8" s="224"/>
      <c r="E8" s="225"/>
      <c r="F8" s="225"/>
      <c r="G8" s="225"/>
      <c r="H8" s="225"/>
      <c r="I8" s="225"/>
      <c r="J8" s="226"/>
      <c r="K8" s="212" t="s">
        <v>49</v>
      </c>
      <c r="L8" s="213"/>
      <c r="M8" s="70">
        <f>IF(M$10=0,0,$N$8)</f>
        <v>0</v>
      </c>
      <c r="N8" s="70">
        <f>$M$41</f>
        <v>177100000</v>
      </c>
      <c r="O8" s="71">
        <f>IF(O$10=0,0,$N$8)</f>
        <v>177100000</v>
      </c>
      <c r="P8" s="71">
        <f t="shared" ref="P8:U8" si="1">IF(P$10=0,0,$N$8)</f>
        <v>177100000</v>
      </c>
      <c r="Q8" s="71">
        <f t="shared" si="1"/>
        <v>0</v>
      </c>
      <c r="R8" s="71">
        <f t="shared" si="1"/>
        <v>0</v>
      </c>
      <c r="S8" s="71">
        <f t="shared" si="1"/>
        <v>0</v>
      </c>
      <c r="T8" s="71">
        <f t="shared" si="1"/>
        <v>0</v>
      </c>
      <c r="U8" s="72">
        <f t="shared" si="1"/>
        <v>0</v>
      </c>
      <c r="V8" s="7"/>
    </row>
    <row r="9" spans="1:22" ht="16.5" customHeight="1" x14ac:dyDescent="0.15">
      <c r="A9" s="7"/>
      <c r="B9" s="200" t="s">
        <v>50</v>
      </c>
      <c r="C9" s="201"/>
      <c r="D9" s="67" t="s">
        <v>51</v>
      </c>
      <c r="E9" s="10"/>
      <c r="F9" s="10"/>
      <c r="G9" s="10"/>
      <c r="H9" s="10" t="s">
        <v>52</v>
      </c>
      <c r="I9" s="10"/>
      <c r="J9" s="10"/>
      <c r="K9" s="204" t="s">
        <v>53</v>
      </c>
      <c r="L9" s="53" t="s">
        <v>54</v>
      </c>
      <c r="M9" s="68"/>
      <c r="N9" s="54">
        <f>IF(N$10=0,0,+N$10-M$10)</f>
        <v>32000000</v>
      </c>
      <c r="O9" s="40">
        <f>IF(O$10=0,0,+O$10-N$10)</f>
        <v>92000000</v>
      </c>
      <c r="P9" s="40">
        <f t="shared" ref="P9:U9" si="2">IF(P$10=0,0,+P$10-O$10)</f>
        <v>37000000</v>
      </c>
      <c r="Q9" s="40">
        <f t="shared" si="2"/>
        <v>0</v>
      </c>
      <c r="R9" s="40">
        <f t="shared" si="2"/>
        <v>0</v>
      </c>
      <c r="S9" s="40">
        <f t="shared" si="2"/>
        <v>0</v>
      </c>
      <c r="T9" s="40">
        <f t="shared" si="2"/>
        <v>0</v>
      </c>
      <c r="U9" s="41">
        <f t="shared" si="2"/>
        <v>0</v>
      </c>
      <c r="V9" s="7"/>
    </row>
    <row r="10" spans="1:22" ht="16.5" customHeight="1" x14ac:dyDescent="0.15">
      <c r="A10" s="7"/>
      <c r="B10" s="202"/>
      <c r="C10" s="203"/>
      <c r="D10" s="206">
        <v>45474</v>
      </c>
      <c r="E10" s="207"/>
      <c r="F10" s="207"/>
      <c r="G10" s="11" t="s">
        <v>55</v>
      </c>
      <c r="H10" s="220">
        <v>45565</v>
      </c>
      <c r="I10" s="220"/>
      <c r="J10" s="220"/>
      <c r="K10" s="205"/>
      <c r="L10" s="55" t="s">
        <v>56</v>
      </c>
      <c r="M10" s="73"/>
      <c r="N10" s="43">
        <f>+N$39</f>
        <v>32000000</v>
      </c>
      <c r="O10" s="44">
        <f>+O$39</f>
        <v>124000000</v>
      </c>
      <c r="P10" s="44">
        <f t="shared" ref="P10:U10" si="3">+P$39</f>
        <v>161000000</v>
      </c>
      <c r="Q10" s="44">
        <f t="shared" si="3"/>
        <v>0</v>
      </c>
      <c r="R10" s="44">
        <f t="shared" si="3"/>
        <v>0</v>
      </c>
      <c r="S10" s="44">
        <f t="shared" si="3"/>
        <v>0</v>
      </c>
      <c r="T10" s="44">
        <f t="shared" si="3"/>
        <v>0</v>
      </c>
      <c r="U10" s="45">
        <f t="shared" si="3"/>
        <v>0</v>
      </c>
      <c r="V10" s="7"/>
    </row>
    <row r="11" spans="1:22" ht="16.5" customHeight="1" x14ac:dyDescent="0.15">
      <c r="A11" s="7"/>
      <c r="B11" s="202"/>
      <c r="C11" s="203"/>
      <c r="D11" s="52"/>
      <c r="E11" s="18"/>
      <c r="F11" s="18"/>
      <c r="G11" s="18"/>
      <c r="H11" s="18"/>
      <c r="I11" s="18"/>
      <c r="J11" s="18"/>
      <c r="K11" s="205"/>
      <c r="L11" s="51" t="s">
        <v>57</v>
      </c>
      <c r="M11" s="56">
        <f t="shared" ref="M11:U11" si="4">IF($M$39=0,0,+M10/$M$39)</f>
        <v>0</v>
      </c>
      <c r="N11" s="56">
        <f t="shared" si="4"/>
        <v>0.19875776397515527</v>
      </c>
      <c r="O11" s="57">
        <f t="shared" si="4"/>
        <v>0.77018633540372672</v>
      </c>
      <c r="P11" s="57">
        <f t="shared" si="4"/>
        <v>1</v>
      </c>
      <c r="Q11" s="57">
        <f t="shared" si="4"/>
        <v>0</v>
      </c>
      <c r="R11" s="57">
        <f t="shared" si="4"/>
        <v>0</v>
      </c>
      <c r="S11" s="57">
        <f t="shared" si="4"/>
        <v>0</v>
      </c>
      <c r="T11" s="57">
        <f t="shared" si="4"/>
        <v>0</v>
      </c>
      <c r="U11" s="58">
        <f t="shared" si="4"/>
        <v>0</v>
      </c>
      <c r="V11" s="7"/>
    </row>
    <row r="12" spans="1:22" s="2" customFormat="1" ht="16.5" customHeight="1" x14ac:dyDescent="0.15">
      <c r="A12" s="7"/>
      <c r="B12" s="214"/>
      <c r="C12" s="215"/>
      <c r="D12" s="26"/>
      <c r="E12" s="26"/>
      <c r="F12" s="26"/>
      <c r="G12" s="26"/>
      <c r="H12" s="26"/>
      <c r="I12" s="26"/>
      <c r="J12" s="102"/>
      <c r="K12" s="218" t="s">
        <v>58</v>
      </c>
      <c r="L12" s="74" t="s">
        <v>54</v>
      </c>
      <c r="M12" s="68"/>
      <c r="N12" s="75">
        <f>IF(N$13=0,0,+N$13-M$13)</f>
        <v>35200000</v>
      </c>
      <c r="O12" s="76">
        <f>IF(O$13=0,0,+O$13-N$13)</f>
        <v>101200000</v>
      </c>
      <c r="P12" s="76">
        <f t="shared" ref="P12:U12" si="5">IF(P$13=0,0,+P$13-O$13)</f>
        <v>40700000</v>
      </c>
      <c r="Q12" s="76">
        <f t="shared" si="5"/>
        <v>0</v>
      </c>
      <c r="R12" s="76">
        <f t="shared" si="5"/>
        <v>0</v>
      </c>
      <c r="S12" s="76">
        <f t="shared" si="5"/>
        <v>0</v>
      </c>
      <c r="T12" s="76">
        <f t="shared" si="5"/>
        <v>0</v>
      </c>
      <c r="U12" s="77">
        <f t="shared" si="5"/>
        <v>0</v>
      </c>
      <c r="V12" s="7"/>
    </row>
    <row r="13" spans="1:22" s="2" customFormat="1" ht="16.5" customHeight="1" x14ac:dyDescent="0.15">
      <c r="A13" s="7"/>
      <c r="B13" s="216"/>
      <c r="C13" s="217"/>
      <c r="D13" s="103"/>
      <c r="E13" s="103"/>
      <c r="F13" s="103"/>
      <c r="G13" s="103"/>
      <c r="H13" s="103"/>
      <c r="I13" s="103"/>
      <c r="J13" s="104"/>
      <c r="K13" s="219"/>
      <c r="L13" s="51" t="s">
        <v>56</v>
      </c>
      <c r="M13" s="14">
        <f>+$M$10+ROUNDDOWN(+$M$10*$I$40/100,0)</f>
        <v>0</v>
      </c>
      <c r="N13" s="14">
        <f>+N$41</f>
        <v>35200000</v>
      </c>
      <c r="O13" s="12">
        <f>+O$41</f>
        <v>136400000</v>
      </c>
      <c r="P13" s="12">
        <f t="shared" ref="P13:U13" si="6">+P$41</f>
        <v>177100000</v>
      </c>
      <c r="Q13" s="12">
        <f t="shared" si="6"/>
        <v>0</v>
      </c>
      <c r="R13" s="12">
        <f t="shared" si="6"/>
        <v>0</v>
      </c>
      <c r="S13" s="12">
        <f t="shared" si="6"/>
        <v>0</v>
      </c>
      <c r="T13" s="12">
        <f t="shared" si="6"/>
        <v>0</v>
      </c>
      <c r="U13" s="13">
        <f t="shared" si="6"/>
        <v>0</v>
      </c>
      <c r="V13" s="7"/>
    </row>
    <row r="14" spans="1:22" ht="6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4"/>
      <c r="N14" s="5"/>
      <c r="O14" s="5"/>
      <c r="P14" s="5"/>
      <c r="Q14" s="7"/>
      <c r="R14" s="7"/>
      <c r="S14" s="15"/>
      <c r="T14" s="15"/>
      <c r="U14" s="7"/>
      <c r="V14" s="7"/>
    </row>
    <row r="15" spans="1:22" ht="15.75" customHeight="1" x14ac:dyDescent="0.15">
      <c r="A15" s="7"/>
      <c r="B15" s="153" t="s">
        <v>59</v>
      </c>
      <c r="C15" s="154"/>
      <c r="D15" s="154"/>
      <c r="E15" s="155"/>
      <c r="F15" s="168" t="s">
        <v>60</v>
      </c>
      <c r="G15" s="154"/>
      <c r="H15" s="169"/>
      <c r="I15" s="159" t="s">
        <v>61</v>
      </c>
      <c r="J15" s="160"/>
      <c r="K15" s="160"/>
      <c r="L15" s="160"/>
      <c r="M15" s="161"/>
      <c r="N15" s="78">
        <v>45493</v>
      </c>
      <c r="O15" s="79">
        <v>45524</v>
      </c>
      <c r="P15" s="79">
        <v>45555</v>
      </c>
      <c r="Q15" s="79"/>
      <c r="R15" s="79"/>
      <c r="S15" s="79"/>
      <c r="T15" s="79"/>
      <c r="U15" s="80"/>
      <c r="V15" s="7"/>
    </row>
    <row r="16" spans="1:22" ht="15.75" customHeight="1" x14ac:dyDescent="0.15">
      <c r="A16" s="7"/>
      <c r="B16" s="156"/>
      <c r="C16" s="157"/>
      <c r="D16" s="157"/>
      <c r="E16" s="158"/>
      <c r="F16" s="170"/>
      <c r="G16" s="157"/>
      <c r="H16" s="171"/>
      <c r="I16" s="112" t="s">
        <v>62</v>
      </c>
      <c r="J16" s="64" t="s">
        <v>63</v>
      </c>
      <c r="K16" s="146" t="s">
        <v>64</v>
      </c>
      <c r="L16" s="147"/>
      <c r="M16" s="64" t="s">
        <v>65</v>
      </c>
      <c r="N16" s="20" t="str">
        <f>IF(N15=0,"","出来高累計")</f>
        <v>出来高累計</v>
      </c>
      <c r="O16" s="21" t="str">
        <f t="shared" ref="O16:U16" si="7">IF(O15=0,"","出来高累計")</f>
        <v>出来高累計</v>
      </c>
      <c r="P16" s="21" t="str">
        <f t="shared" si="7"/>
        <v>出来高累計</v>
      </c>
      <c r="Q16" s="21" t="str">
        <f t="shared" si="7"/>
        <v/>
      </c>
      <c r="R16" s="21" t="str">
        <f t="shared" si="7"/>
        <v/>
      </c>
      <c r="S16" s="21" t="str">
        <f t="shared" si="7"/>
        <v/>
      </c>
      <c r="T16" s="21" t="str">
        <f t="shared" si="7"/>
        <v/>
      </c>
      <c r="U16" s="22" t="str">
        <f t="shared" si="7"/>
        <v/>
      </c>
      <c r="V16" s="7"/>
    </row>
    <row r="17" spans="1:22" ht="15.75" customHeight="1" x14ac:dyDescent="0.15">
      <c r="A17" s="7"/>
      <c r="B17" s="172"/>
      <c r="C17" s="131"/>
      <c r="D17" s="131"/>
      <c r="E17" s="173"/>
      <c r="F17" s="130"/>
      <c r="G17" s="131"/>
      <c r="H17" s="132"/>
      <c r="I17" s="98"/>
      <c r="J17" s="99"/>
      <c r="K17" s="144"/>
      <c r="L17" s="145"/>
      <c r="M17" s="63">
        <v>0</v>
      </c>
      <c r="N17" s="23">
        <f t="shared" ref="N17:U17" si="8">IF(N18=0,0,N18/$M18)</f>
        <v>1</v>
      </c>
      <c r="O17" s="24">
        <f t="shared" si="8"/>
        <v>1</v>
      </c>
      <c r="P17" s="24">
        <f t="shared" si="8"/>
        <v>1</v>
      </c>
      <c r="Q17" s="24">
        <f t="shared" si="8"/>
        <v>0</v>
      </c>
      <c r="R17" s="24">
        <f t="shared" si="8"/>
        <v>0</v>
      </c>
      <c r="S17" s="24">
        <f t="shared" si="8"/>
        <v>0</v>
      </c>
      <c r="T17" s="24">
        <f t="shared" si="8"/>
        <v>0</v>
      </c>
      <c r="U17" s="25">
        <f t="shared" si="8"/>
        <v>0</v>
      </c>
      <c r="V17" s="7"/>
    </row>
    <row r="18" spans="1:22" ht="15.75" customHeight="1" x14ac:dyDescent="0.15">
      <c r="A18" s="7"/>
      <c r="B18" s="151" t="s">
        <v>66</v>
      </c>
      <c r="C18" s="134"/>
      <c r="D18" s="134"/>
      <c r="E18" s="152"/>
      <c r="F18" s="133"/>
      <c r="G18" s="134"/>
      <c r="H18" s="135"/>
      <c r="I18" s="105">
        <v>1</v>
      </c>
      <c r="J18" s="85" t="s">
        <v>67</v>
      </c>
      <c r="K18" s="136">
        <v>30000000</v>
      </c>
      <c r="L18" s="137"/>
      <c r="M18" s="62">
        <f>+I18*K18</f>
        <v>30000000</v>
      </c>
      <c r="N18" s="93">
        <v>30000000</v>
      </c>
      <c r="O18" s="94">
        <v>30000000</v>
      </c>
      <c r="P18" s="94">
        <v>30000000</v>
      </c>
      <c r="Q18" s="94"/>
      <c r="R18" s="94"/>
      <c r="S18" s="94"/>
      <c r="T18" s="94"/>
      <c r="U18" s="95"/>
      <c r="V18" s="7"/>
    </row>
    <row r="19" spans="1:22" ht="15.75" customHeight="1" x14ac:dyDescent="0.15">
      <c r="A19" s="7"/>
      <c r="B19" s="172"/>
      <c r="C19" s="131"/>
      <c r="D19" s="131"/>
      <c r="E19" s="173"/>
      <c r="F19" s="130"/>
      <c r="G19" s="131"/>
      <c r="H19" s="132"/>
      <c r="I19" s="106"/>
      <c r="J19" s="99"/>
      <c r="K19" s="144"/>
      <c r="L19" s="145"/>
      <c r="M19" s="63">
        <v>0</v>
      </c>
      <c r="N19" s="23">
        <f t="shared" ref="N19:U19" si="9">IF(N20=0,0,N20/$M20)</f>
        <v>0</v>
      </c>
      <c r="O19" s="24">
        <f t="shared" si="9"/>
        <v>0.7197121151539384</v>
      </c>
      <c r="P19" s="24">
        <f t="shared" si="9"/>
        <v>1</v>
      </c>
      <c r="Q19" s="24">
        <f t="shared" si="9"/>
        <v>0</v>
      </c>
      <c r="R19" s="24">
        <f t="shared" si="9"/>
        <v>0</v>
      </c>
      <c r="S19" s="24">
        <f t="shared" si="9"/>
        <v>0</v>
      </c>
      <c r="T19" s="24">
        <f t="shared" si="9"/>
        <v>0</v>
      </c>
      <c r="U19" s="25">
        <f t="shared" si="9"/>
        <v>0</v>
      </c>
      <c r="V19" s="7"/>
    </row>
    <row r="20" spans="1:22" ht="15.75" customHeight="1" x14ac:dyDescent="0.15">
      <c r="A20" s="7"/>
      <c r="B20" s="151" t="s">
        <v>68</v>
      </c>
      <c r="C20" s="134"/>
      <c r="D20" s="134"/>
      <c r="E20" s="152"/>
      <c r="F20" s="133"/>
      <c r="G20" s="134"/>
      <c r="H20" s="135"/>
      <c r="I20" s="105">
        <v>12505</v>
      </c>
      <c r="J20" s="85" t="s">
        <v>69</v>
      </c>
      <c r="K20" s="136">
        <v>10000</v>
      </c>
      <c r="L20" s="137"/>
      <c r="M20" s="62">
        <f>+I20*K20</f>
        <v>125050000</v>
      </c>
      <c r="N20" s="93"/>
      <c r="O20" s="94">
        <v>90000000</v>
      </c>
      <c r="P20" s="94">
        <v>125050000</v>
      </c>
      <c r="Q20" s="94"/>
      <c r="R20" s="94"/>
      <c r="S20" s="94"/>
      <c r="T20" s="94"/>
      <c r="U20" s="95"/>
      <c r="V20" s="7"/>
    </row>
    <row r="21" spans="1:22" ht="15.75" customHeight="1" x14ac:dyDescent="0.15">
      <c r="A21" s="7"/>
      <c r="B21" s="172"/>
      <c r="C21" s="131"/>
      <c r="D21" s="131"/>
      <c r="E21" s="173"/>
      <c r="F21" s="130"/>
      <c r="G21" s="131"/>
      <c r="H21" s="132"/>
      <c r="I21" s="106"/>
      <c r="J21" s="99"/>
      <c r="K21" s="144"/>
      <c r="L21" s="145"/>
      <c r="M21" s="63">
        <v>0</v>
      </c>
      <c r="N21" s="23">
        <f t="shared" ref="N21:U21" si="10">IF(N22=0,0,N22/$M22)</f>
        <v>0.33333333333333331</v>
      </c>
      <c r="O21" s="24">
        <f t="shared" si="10"/>
        <v>0.66666666666666663</v>
      </c>
      <c r="P21" s="24">
        <f t="shared" si="10"/>
        <v>1</v>
      </c>
      <c r="Q21" s="24">
        <f t="shared" si="10"/>
        <v>0</v>
      </c>
      <c r="R21" s="24">
        <f t="shared" si="10"/>
        <v>0</v>
      </c>
      <c r="S21" s="24">
        <f t="shared" si="10"/>
        <v>0</v>
      </c>
      <c r="T21" s="24">
        <f t="shared" si="10"/>
        <v>0</v>
      </c>
      <c r="U21" s="25">
        <f t="shared" si="10"/>
        <v>0</v>
      </c>
      <c r="V21" s="7"/>
    </row>
    <row r="22" spans="1:22" ht="15.75" customHeight="1" x14ac:dyDescent="0.15">
      <c r="A22" s="7"/>
      <c r="B22" s="151" t="s">
        <v>70</v>
      </c>
      <c r="C22" s="134"/>
      <c r="D22" s="134"/>
      <c r="E22" s="152"/>
      <c r="F22" s="133"/>
      <c r="G22" s="134"/>
      <c r="H22" s="135"/>
      <c r="I22" s="105">
        <v>3</v>
      </c>
      <c r="J22" s="85" t="s">
        <v>71</v>
      </c>
      <c r="K22" s="136">
        <v>2000000</v>
      </c>
      <c r="L22" s="137"/>
      <c r="M22" s="62">
        <f>+I22*K22</f>
        <v>6000000</v>
      </c>
      <c r="N22" s="93">
        <v>2000000</v>
      </c>
      <c r="O22" s="94">
        <v>4000000</v>
      </c>
      <c r="P22" s="94">
        <v>6000000</v>
      </c>
      <c r="Q22" s="94"/>
      <c r="R22" s="94"/>
      <c r="S22" s="94"/>
      <c r="T22" s="94"/>
      <c r="U22" s="95"/>
      <c r="V22" s="7"/>
    </row>
    <row r="23" spans="1:22" ht="15.75" customHeight="1" x14ac:dyDescent="0.15">
      <c r="A23" s="7"/>
      <c r="B23" s="172"/>
      <c r="C23" s="131"/>
      <c r="D23" s="131"/>
      <c r="E23" s="173"/>
      <c r="F23" s="130"/>
      <c r="G23" s="131"/>
      <c r="H23" s="132"/>
      <c r="I23" s="106"/>
      <c r="J23" s="99"/>
      <c r="K23" s="144"/>
      <c r="L23" s="145"/>
      <c r="M23" s="63">
        <v>0</v>
      </c>
      <c r="N23" s="23">
        <f t="shared" ref="N23:U23" si="11">IF(N24=0,0,N24/$M24)</f>
        <v>0</v>
      </c>
      <c r="O23" s="24">
        <f t="shared" si="11"/>
        <v>0</v>
      </c>
      <c r="P23" s="24">
        <f t="shared" si="11"/>
        <v>1</v>
      </c>
      <c r="Q23" s="24">
        <f t="shared" si="11"/>
        <v>0</v>
      </c>
      <c r="R23" s="24">
        <f t="shared" si="11"/>
        <v>0</v>
      </c>
      <c r="S23" s="24">
        <f t="shared" si="11"/>
        <v>0</v>
      </c>
      <c r="T23" s="24">
        <f t="shared" si="11"/>
        <v>0</v>
      </c>
      <c r="U23" s="25">
        <f t="shared" si="11"/>
        <v>0</v>
      </c>
      <c r="V23" s="7"/>
    </row>
    <row r="24" spans="1:22" ht="15.75" customHeight="1" x14ac:dyDescent="0.15">
      <c r="A24" s="7"/>
      <c r="B24" s="151" t="s">
        <v>72</v>
      </c>
      <c r="C24" s="134"/>
      <c r="D24" s="134"/>
      <c r="E24" s="152"/>
      <c r="F24" s="133"/>
      <c r="G24" s="134"/>
      <c r="H24" s="135"/>
      <c r="I24" s="105">
        <v>1</v>
      </c>
      <c r="J24" s="85" t="s">
        <v>67</v>
      </c>
      <c r="K24" s="136">
        <v>-50000</v>
      </c>
      <c r="L24" s="137"/>
      <c r="M24" s="62">
        <f>+I24*K24</f>
        <v>-50000</v>
      </c>
      <c r="N24" s="93"/>
      <c r="O24" s="94"/>
      <c r="P24" s="94">
        <v>-50000</v>
      </c>
      <c r="Q24" s="94"/>
      <c r="R24" s="94"/>
      <c r="S24" s="94"/>
      <c r="T24" s="94"/>
      <c r="U24" s="95"/>
      <c r="V24" s="7"/>
    </row>
    <row r="25" spans="1:22" ht="15.75" customHeight="1" x14ac:dyDescent="0.15">
      <c r="A25" s="7"/>
      <c r="B25" s="172"/>
      <c r="C25" s="131"/>
      <c r="D25" s="131"/>
      <c r="E25" s="173"/>
      <c r="F25" s="130"/>
      <c r="G25" s="131"/>
      <c r="H25" s="132"/>
      <c r="I25" s="98"/>
      <c r="J25" s="99"/>
      <c r="K25" s="144"/>
      <c r="L25" s="145"/>
      <c r="M25" s="63">
        <v>0</v>
      </c>
      <c r="N25" s="23">
        <f t="shared" ref="N25:U25" si="12">IF(N26=0,0,N26/$M26)</f>
        <v>0</v>
      </c>
      <c r="O25" s="24">
        <f t="shared" si="12"/>
        <v>0</v>
      </c>
      <c r="P25" s="24">
        <f t="shared" si="12"/>
        <v>0</v>
      </c>
      <c r="Q25" s="24">
        <f t="shared" si="12"/>
        <v>0</v>
      </c>
      <c r="R25" s="24">
        <f t="shared" si="12"/>
        <v>0</v>
      </c>
      <c r="S25" s="24">
        <f t="shared" si="12"/>
        <v>0</v>
      </c>
      <c r="T25" s="24">
        <f t="shared" si="12"/>
        <v>0</v>
      </c>
      <c r="U25" s="25">
        <f t="shared" si="12"/>
        <v>0</v>
      </c>
      <c r="V25" s="7"/>
    </row>
    <row r="26" spans="1:22" ht="15.75" customHeight="1" x14ac:dyDescent="0.15">
      <c r="A26" s="7"/>
      <c r="B26" s="151"/>
      <c r="C26" s="134"/>
      <c r="D26" s="134"/>
      <c r="E26" s="152"/>
      <c r="F26" s="133"/>
      <c r="G26" s="134"/>
      <c r="H26" s="135"/>
      <c r="I26" s="84"/>
      <c r="J26" s="85"/>
      <c r="K26" s="136"/>
      <c r="L26" s="137"/>
      <c r="M26" s="62">
        <f>+I26*K26</f>
        <v>0</v>
      </c>
      <c r="N26" s="93"/>
      <c r="O26" s="94"/>
      <c r="P26" s="94"/>
      <c r="Q26" s="94"/>
      <c r="R26" s="94"/>
      <c r="S26" s="94"/>
      <c r="T26" s="94"/>
      <c r="U26" s="95"/>
      <c r="V26" s="7"/>
    </row>
    <row r="27" spans="1:22" ht="15.75" customHeight="1" x14ac:dyDescent="0.15">
      <c r="A27" s="7"/>
      <c r="B27" s="172"/>
      <c r="C27" s="131"/>
      <c r="D27" s="131"/>
      <c r="E27" s="173"/>
      <c r="F27" s="130"/>
      <c r="G27" s="131"/>
      <c r="H27" s="132"/>
      <c r="I27" s="98"/>
      <c r="J27" s="99"/>
      <c r="K27" s="144"/>
      <c r="L27" s="145"/>
      <c r="M27" s="63">
        <v>0</v>
      </c>
      <c r="N27" s="23">
        <f t="shared" ref="N27:U27" si="13">IF(N28=0,0,N28/$M28)</f>
        <v>0</v>
      </c>
      <c r="O27" s="24">
        <f t="shared" si="13"/>
        <v>0</v>
      </c>
      <c r="P27" s="24">
        <f t="shared" si="13"/>
        <v>0</v>
      </c>
      <c r="Q27" s="24">
        <f t="shared" si="13"/>
        <v>0</v>
      </c>
      <c r="R27" s="24">
        <f t="shared" si="13"/>
        <v>0</v>
      </c>
      <c r="S27" s="24">
        <f t="shared" si="13"/>
        <v>0</v>
      </c>
      <c r="T27" s="24">
        <f t="shared" si="13"/>
        <v>0</v>
      </c>
      <c r="U27" s="25">
        <f t="shared" si="13"/>
        <v>0</v>
      </c>
      <c r="V27" s="7"/>
    </row>
    <row r="28" spans="1:22" ht="15.75" customHeight="1" x14ac:dyDescent="0.15">
      <c r="A28" s="7"/>
      <c r="B28" s="151"/>
      <c r="C28" s="134"/>
      <c r="D28" s="134"/>
      <c r="E28" s="152"/>
      <c r="F28" s="133"/>
      <c r="G28" s="134"/>
      <c r="H28" s="135"/>
      <c r="I28" s="84"/>
      <c r="J28" s="85"/>
      <c r="K28" s="136"/>
      <c r="L28" s="137"/>
      <c r="M28" s="62">
        <f>+I28*K28</f>
        <v>0</v>
      </c>
      <c r="N28" s="93"/>
      <c r="O28" s="94"/>
      <c r="P28" s="94"/>
      <c r="Q28" s="94"/>
      <c r="R28" s="94"/>
      <c r="S28" s="94"/>
      <c r="T28" s="94"/>
      <c r="U28" s="95"/>
      <c r="V28" s="7"/>
    </row>
    <row r="29" spans="1:22" ht="15.75" customHeight="1" x14ac:dyDescent="0.15">
      <c r="A29" s="7"/>
      <c r="B29" s="172"/>
      <c r="C29" s="131"/>
      <c r="D29" s="131"/>
      <c r="E29" s="173"/>
      <c r="F29" s="130"/>
      <c r="G29" s="131"/>
      <c r="H29" s="132"/>
      <c r="I29" s="98"/>
      <c r="J29" s="99"/>
      <c r="K29" s="144"/>
      <c r="L29" s="145"/>
      <c r="M29" s="63">
        <v>0</v>
      </c>
      <c r="N29" s="23">
        <f t="shared" ref="N29:U29" si="14">IF(N30=0,0,N30/$M30)</f>
        <v>0</v>
      </c>
      <c r="O29" s="24">
        <f t="shared" si="14"/>
        <v>0</v>
      </c>
      <c r="P29" s="24">
        <f t="shared" si="14"/>
        <v>0</v>
      </c>
      <c r="Q29" s="24">
        <f t="shared" si="14"/>
        <v>0</v>
      </c>
      <c r="R29" s="24">
        <f t="shared" si="14"/>
        <v>0</v>
      </c>
      <c r="S29" s="24">
        <f t="shared" si="14"/>
        <v>0</v>
      </c>
      <c r="T29" s="24">
        <f t="shared" si="14"/>
        <v>0</v>
      </c>
      <c r="U29" s="25">
        <f t="shared" si="14"/>
        <v>0</v>
      </c>
      <c r="V29" s="7"/>
    </row>
    <row r="30" spans="1:22" ht="15.75" customHeight="1" x14ac:dyDescent="0.15">
      <c r="A30" s="7"/>
      <c r="B30" s="151"/>
      <c r="C30" s="134"/>
      <c r="D30" s="134"/>
      <c r="E30" s="152"/>
      <c r="F30" s="133"/>
      <c r="G30" s="134"/>
      <c r="H30" s="135"/>
      <c r="I30" s="84"/>
      <c r="J30" s="85"/>
      <c r="K30" s="136"/>
      <c r="L30" s="137"/>
      <c r="M30" s="62">
        <f>+I30*K30</f>
        <v>0</v>
      </c>
      <c r="N30" s="93"/>
      <c r="O30" s="94"/>
      <c r="P30" s="94"/>
      <c r="Q30" s="94"/>
      <c r="R30" s="94"/>
      <c r="S30" s="94"/>
      <c r="T30" s="94"/>
      <c r="U30" s="95"/>
      <c r="V30" s="7"/>
    </row>
    <row r="31" spans="1:22" ht="15.75" customHeight="1" x14ac:dyDescent="0.15">
      <c r="A31" s="7"/>
      <c r="B31" s="172"/>
      <c r="C31" s="131"/>
      <c r="D31" s="131"/>
      <c r="E31" s="173"/>
      <c r="F31" s="130"/>
      <c r="G31" s="131"/>
      <c r="H31" s="132"/>
      <c r="I31" s="98"/>
      <c r="J31" s="99"/>
      <c r="K31" s="144"/>
      <c r="L31" s="145"/>
      <c r="M31" s="63">
        <v>0</v>
      </c>
      <c r="N31" s="23">
        <f t="shared" ref="N31:U31" si="15">IF(N32=0,0,N32/$M32)</f>
        <v>0</v>
      </c>
      <c r="O31" s="24">
        <f t="shared" si="15"/>
        <v>0</v>
      </c>
      <c r="P31" s="24">
        <f t="shared" si="15"/>
        <v>0</v>
      </c>
      <c r="Q31" s="24">
        <f t="shared" si="15"/>
        <v>0</v>
      </c>
      <c r="R31" s="24">
        <f t="shared" si="15"/>
        <v>0</v>
      </c>
      <c r="S31" s="24">
        <f t="shared" si="15"/>
        <v>0</v>
      </c>
      <c r="T31" s="24">
        <f t="shared" si="15"/>
        <v>0</v>
      </c>
      <c r="U31" s="25">
        <f t="shared" si="15"/>
        <v>0</v>
      </c>
      <c r="V31" s="7"/>
    </row>
    <row r="32" spans="1:22" ht="15.75" customHeight="1" x14ac:dyDescent="0.15">
      <c r="A32" s="7"/>
      <c r="B32" s="151"/>
      <c r="C32" s="134"/>
      <c r="D32" s="134"/>
      <c r="E32" s="152"/>
      <c r="F32" s="133"/>
      <c r="G32" s="134"/>
      <c r="H32" s="135"/>
      <c r="I32" s="84"/>
      <c r="J32" s="85"/>
      <c r="K32" s="136"/>
      <c r="L32" s="137"/>
      <c r="M32" s="62">
        <f>+I32*K32</f>
        <v>0</v>
      </c>
      <c r="N32" s="93"/>
      <c r="O32" s="94"/>
      <c r="P32" s="94"/>
      <c r="Q32" s="94"/>
      <c r="R32" s="94"/>
      <c r="S32" s="94"/>
      <c r="T32" s="94"/>
      <c r="U32" s="95"/>
      <c r="V32" s="7"/>
    </row>
    <row r="33" spans="1:22" ht="15.75" customHeight="1" x14ac:dyDescent="0.15">
      <c r="A33" s="7"/>
      <c r="B33" s="172"/>
      <c r="C33" s="131"/>
      <c r="D33" s="131"/>
      <c r="E33" s="173"/>
      <c r="F33" s="130"/>
      <c r="G33" s="131"/>
      <c r="H33" s="132"/>
      <c r="I33" s="98"/>
      <c r="J33" s="99"/>
      <c r="K33" s="144"/>
      <c r="L33" s="145"/>
      <c r="M33" s="63">
        <v>0</v>
      </c>
      <c r="N33" s="23">
        <f t="shared" ref="N33:U33" si="16">IF(N34=0,0,N34/$M34)</f>
        <v>0</v>
      </c>
      <c r="O33" s="24">
        <f t="shared" si="16"/>
        <v>0</v>
      </c>
      <c r="P33" s="24">
        <f t="shared" si="16"/>
        <v>0</v>
      </c>
      <c r="Q33" s="24">
        <f t="shared" si="16"/>
        <v>0</v>
      </c>
      <c r="R33" s="24">
        <f t="shared" si="16"/>
        <v>0</v>
      </c>
      <c r="S33" s="24">
        <f t="shared" si="16"/>
        <v>0</v>
      </c>
      <c r="T33" s="24">
        <f t="shared" si="16"/>
        <v>0</v>
      </c>
      <c r="U33" s="25">
        <f t="shared" si="16"/>
        <v>0</v>
      </c>
      <c r="V33" s="7"/>
    </row>
    <row r="34" spans="1:22" ht="15.75" customHeight="1" x14ac:dyDescent="0.15">
      <c r="A34" s="7"/>
      <c r="B34" s="151"/>
      <c r="C34" s="134"/>
      <c r="D34" s="134"/>
      <c r="E34" s="152"/>
      <c r="F34" s="133"/>
      <c r="G34" s="134"/>
      <c r="H34" s="135"/>
      <c r="I34" s="84"/>
      <c r="J34" s="85"/>
      <c r="K34" s="136"/>
      <c r="L34" s="137"/>
      <c r="M34" s="62">
        <f>+I34*K34</f>
        <v>0</v>
      </c>
      <c r="N34" s="93"/>
      <c r="O34" s="94"/>
      <c r="P34" s="94"/>
      <c r="Q34" s="94"/>
      <c r="R34" s="94"/>
      <c r="S34" s="94"/>
      <c r="T34" s="94"/>
      <c r="U34" s="95"/>
      <c r="V34" s="7"/>
    </row>
    <row r="35" spans="1:22" ht="15.75" customHeight="1" x14ac:dyDescent="0.15">
      <c r="A35" s="7"/>
      <c r="B35" s="172"/>
      <c r="C35" s="131"/>
      <c r="D35" s="131"/>
      <c r="E35" s="173"/>
      <c r="F35" s="130"/>
      <c r="G35" s="131"/>
      <c r="H35" s="132"/>
      <c r="I35" s="98"/>
      <c r="J35" s="99"/>
      <c r="K35" s="144"/>
      <c r="L35" s="145"/>
      <c r="M35" s="63">
        <v>0</v>
      </c>
      <c r="N35" s="23">
        <f t="shared" ref="N35:U35" si="17">IF(N36=0,0,N36/$M36)</f>
        <v>0</v>
      </c>
      <c r="O35" s="24">
        <f t="shared" si="17"/>
        <v>0</v>
      </c>
      <c r="P35" s="24">
        <f t="shared" si="17"/>
        <v>0</v>
      </c>
      <c r="Q35" s="24">
        <f t="shared" si="17"/>
        <v>0</v>
      </c>
      <c r="R35" s="24">
        <f t="shared" si="17"/>
        <v>0</v>
      </c>
      <c r="S35" s="24">
        <f t="shared" si="17"/>
        <v>0</v>
      </c>
      <c r="T35" s="24">
        <f t="shared" si="17"/>
        <v>0</v>
      </c>
      <c r="U35" s="25">
        <f t="shared" si="17"/>
        <v>0</v>
      </c>
      <c r="V35" s="7"/>
    </row>
    <row r="36" spans="1:22" ht="15.75" customHeight="1" x14ac:dyDescent="0.15">
      <c r="A36" s="7"/>
      <c r="B36" s="151"/>
      <c r="C36" s="134"/>
      <c r="D36" s="134"/>
      <c r="E36" s="152"/>
      <c r="F36" s="133"/>
      <c r="G36" s="134"/>
      <c r="H36" s="135"/>
      <c r="I36" s="84"/>
      <c r="J36" s="85"/>
      <c r="K36" s="136"/>
      <c r="L36" s="137"/>
      <c r="M36" s="62">
        <f>+I36*K36</f>
        <v>0</v>
      </c>
      <c r="N36" s="93"/>
      <c r="O36" s="94"/>
      <c r="P36" s="94"/>
      <c r="Q36" s="94"/>
      <c r="R36" s="94"/>
      <c r="S36" s="94"/>
      <c r="T36" s="94"/>
      <c r="U36" s="95"/>
      <c r="V36" s="7"/>
    </row>
    <row r="37" spans="1:22" ht="17.25" customHeight="1" x14ac:dyDescent="0.15">
      <c r="A37" s="7"/>
      <c r="B37" s="148" t="str">
        <f>IF(M48&gt;0,"以　下　次　葉","")</f>
        <v/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50"/>
      <c r="V37" s="7"/>
    </row>
    <row r="38" spans="1:22" ht="6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3"/>
      <c r="L38" s="3"/>
      <c r="M38" s="4"/>
      <c r="N38" s="5"/>
      <c r="O38" s="5"/>
      <c r="P38" s="5"/>
      <c r="Q38" s="7"/>
      <c r="R38" s="18"/>
      <c r="S38" s="96"/>
      <c r="T38" s="96"/>
      <c r="U38" s="7"/>
      <c r="V38" s="7"/>
    </row>
    <row r="39" spans="1:22" ht="22.5" customHeight="1" x14ac:dyDescent="0.15">
      <c r="A39" s="7"/>
      <c r="B39" s="159" t="s">
        <v>73</v>
      </c>
      <c r="C39" s="160"/>
      <c r="D39" s="160"/>
      <c r="E39" s="160"/>
      <c r="F39" s="160"/>
      <c r="G39" s="160"/>
      <c r="H39" s="161"/>
      <c r="I39" s="37"/>
      <c r="J39" s="38"/>
      <c r="K39" s="138"/>
      <c r="L39" s="139"/>
      <c r="M39" s="66">
        <f>SUM(M17:M36)+SUM(M47:M198)</f>
        <v>161000000</v>
      </c>
      <c r="N39" s="39">
        <f t="shared" ref="N39:U39" si="18">SUMIF($M17:$M36,"&lt;&gt;0",N$17:N$36)+SUMIF($M47:$M198,"&lt;&gt;0",N$47:N$198)</f>
        <v>32000000</v>
      </c>
      <c r="O39" s="40">
        <f t="shared" si="18"/>
        <v>124000000</v>
      </c>
      <c r="P39" s="40">
        <f t="shared" si="18"/>
        <v>161000000</v>
      </c>
      <c r="Q39" s="40">
        <f t="shared" si="18"/>
        <v>0</v>
      </c>
      <c r="R39" s="40">
        <f t="shared" si="18"/>
        <v>0</v>
      </c>
      <c r="S39" s="40">
        <f t="shared" si="18"/>
        <v>0</v>
      </c>
      <c r="T39" s="40">
        <f t="shared" si="18"/>
        <v>0</v>
      </c>
      <c r="U39" s="41">
        <f t="shared" si="18"/>
        <v>0</v>
      </c>
      <c r="V39" s="7"/>
    </row>
    <row r="40" spans="1:22" ht="22.5" customHeight="1" x14ac:dyDescent="0.15">
      <c r="A40" s="7"/>
      <c r="B40" s="162" t="s">
        <v>74</v>
      </c>
      <c r="C40" s="163"/>
      <c r="D40" s="163"/>
      <c r="E40" s="163"/>
      <c r="F40" s="163"/>
      <c r="G40" s="163"/>
      <c r="H40" s="164"/>
      <c r="I40" s="86">
        <v>10</v>
      </c>
      <c r="J40" s="42" t="s">
        <v>75</v>
      </c>
      <c r="K40" s="140"/>
      <c r="L40" s="141"/>
      <c r="M40" s="65">
        <f>ROUNDDOWN(+M39*$I$40/100,0)</f>
        <v>16100000</v>
      </c>
      <c r="N40" s="43">
        <f>ROUNDDOWN(+N$39*$I$40/100,0)</f>
        <v>3200000</v>
      </c>
      <c r="O40" s="44">
        <f t="shared" ref="O40:U40" si="19">ROUNDDOWN(+O$39*$I$40/100,0)</f>
        <v>12400000</v>
      </c>
      <c r="P40" s="44">
        <f t="shared" si="19"/>
        <v>16100000</v>
      </c>
      <c r="Q40" s="44">
        <f t="shared" si="19"/>
        <v>0</v>
      </c>
      <c r="R40" s="44">
        <f t="shared" si="19"/>
        <v>0</v>
      </c>
      <c r="S40" s="44">
        <f t="shared" si="19"/>
        <v>0</v>
      </c>
      <c r="T40" s="44">
        <f t="shared" si="19"/>
        <v>0</v>
      </c>
      <c r="U40" s="45">
        <f t="shared" si="19"/>
        <v>0</v>
      </c>
      <c r="V40" s="7"/>
    </row>
    <row r="41" spans="1:22" ht="22.5" customHeight="1" x14ac:dyDescent="0.15">
      <c r="A41" s="7"/>
      <c r="B41" s="165" t="s">
        <v>76</v>
      </c>
      <c r="C41" s="166"/>
      <c r="D41" s="166"/>
      <c r="E41" s="166"/>
      <c r="F41" s="166"/>
      <c r="G41" s="166"/>
      <c r="H41" s="167"/>
      <c r="I41" s="87"/>
      <c r="J41" s="88"/>
      <c r="K41" s="142"/>
      <c r="L41" s="143"/>
      <c r="M41" s="89">
        <f>SUM(M39:M40)</f>
        <v>177100000</v>
      </c>
      <c r="N41" s="14">
        <f>SUM(N$39:N$40)</f>
        <v>35200000</v>
      </c>
      <c r="O41" s="12">
        <f t="shared" ref="O41:U41" si="20">SUM(O$39:O$40)</f>
        <v>136400000</v>
      </c>
      <c r="P41" s="12">
        <f t="shared" si="20"/>
        <v>177100000</v>
      </c>
      <c r="Q41" s="12">
        <f t="shared" si="20"/>
        <v>0</v>
      </c>
      <c r="R41" s="12">
        <f t="shared" si="20"/>
        <v>0</v>
      </c>
      <c r="S41" s="12">
        <f t="shared" si="20"/>
        <v>0</v>
      </c>
      <c r="T41" s="12">
        <f t="shared" si="20"/>
        <v>0</v>
      </c>
      <c r="U41" s="13">
        <f t="shared" si="20"/>
        <v>0</v>
      </c>
      <c r="V41" s="7"/>
    </row>
    <row r="42" spans="1:22" ht="6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3"/>
      <c r="L42" s="3"/>
      <c r="M42" s="4"/>
      <c r="N42" s="5"/>
      <c r="O42" s="5"/>
      <c r="P42" s="5"/>
      <c r="Q42" s="7"/>
      <c r="R42" s="18"/>
      <c r="S42" s="96"/>
      <c r="T42" s="96"/>
      <c r="U42" s="7"/>
      <c r="V42" s="7"/>
    </row>
    <row r="43" spans="1:22" ht="30" customHeight="1" x14ac:dyDescent="0.15">
      <c r="A43" s="7"/>
      <c r="B43" s="3" t="s">
        <v>77</v>
      </c>
      <c r="C43" s="4"/>
      <c r="D43" s="4"/>
      <c r="E43" s="4"/>
      <c r="F43" s="4"/>
      <c r="G43" s="4"/>
      <c r="H43" s="4"/>
      <c r="I43" s="4"/>
      <c r="J43" s="4"/>
      <c r="K43" s="3"/>
      <c r="L43" s="3"/>
      <c r="M43" s="4"/>
      <c r="N43" s="5"/>
      <c r="O43" s="5"/>
      <c r="P43" s="5"/>
      <c r="Q43" s="4"/>
      <c r="R43" s="16"/>
      <c r="S43" s="17"/>
      <c r="T43" s="17"/>
      <c r="U43" s="4"/>
      <c r="V43" s="7"/>
    </row>
    <row r="44" spans="1:22" ht="9" customHeight="1" x14ac:dyDescent="0.15">
      <c r="A44" s="7"/>
      <c r="B44" s="3"/>
      <c r="C44" s="4"/>
      <c r="D44" s="4"/>
      <c r="E44" s="4"/>
      <c r="F44" s="4"/>
      <c r="G44" s="4"/>
      <c r="H44" s="4"/>
      <c r="I44" s="4"/>
      <c r="J44" s="4"/>
      <c r="K44" s="3"/>
      <c r="L44" s="3"/>
      <c r="M44" s="4"/>
      <c r="N44" s="5"/>
      <c r="O44" s="5"/>
      <c r="P44" s="5"/>
      <c r="Q44" s="4"/>
      <c r="R44" s="18"/>
      <c r="S44" s="19"/>
      <c r="T44" s="19"/>
      <c r="U44" s="9"/>
      <c r="V44" s="7"/>
    </row>
    <row r="45" spans="1:22" ht="15.75" customHeight="1" x14ac:dyDescent="0.15">
      <c r="A45" s="7"/>
      <c r="B45" s="153" t="s">
        <v>59</v>
      </c>
      <c r="C45" s="154"/>
      <c r="D45" s="154"/>
      <c r="E45" s="155"/>
      <c r="F45" s="168" t="s">
        <v>60</v>
      </c>
      <c r="G45" s="154"/>
      <c r="H45" s="169"/>
      <c r="I45" s="159" t="s">
        <v>61</v>
      </c>
      <c r="J45" s="160"/>
      <c r="K45" s="160"/>
      <c r="L45" s="160"/>
      <c r="M45" s="161"/>
      <c r="N45" s="46">
        <f t="shared" ref="N45:U45" si="21">N15</f>
        <v>45493</v>
      </c>
      <c r="O45" s="47">
        <f t="shared" si="21"/>
        <v>45524</v>
      </c>
      <c r="P45" s="47">
        <f t="shared" si="21"/>
        <v>45555</v>
      </c>
      <c r="Q45" s="47">
        <f t="shared" si="21"/>
        <v>0</v>
      </c>
      <c r="R45" s="47">
        <f t="shared" si="21"/>
        <v>0</v>
      </c>
      <c r="S45" s="47">
        <f t="shared" si="21"/>
        <v>0</v>
      </c>
      <c r="T45" s="47">
        <f t="shared" si="21"/>
        <v>0</v>
      </c>
      <c r="U45" s="48">
        <f t="shared" si="21"/>
        <v>0</v>
      </c>
      <c r="V45" s="7"/>
    </row>
    <row r="46" spans="1:22" ht="15.75" customHeight="1" x14ac:dyDescent="0.15">
      <c r="A46" s="7"/>
      <c r="B46" s="156"/>
      <c r="C46" s="157"/>
      <c r="D46" s="157"/>
      <c r="E46" s="158"/>
      <c r="F46" s="170"/>
      <c r="G46" s="157"/>
      <c r="H46" s="171"/>
      <c r="I46" s="112" t="s">
        <v>62</v>
      </c>
      <c r="J46" s="64" t="s">
        <v>63</v>
      </c>
      <c r="K46" s="146" t="s">
        <v>64</v>
      </c>
      <c r="L46" s="147"/>
      <c r="M46" s="64" t="s">
        <v>65</v>
      </c>
      <c r="N46" s="20" t="str">
        <f t="shared" ref="N46:U46" si="22">IF(N45=0,"","出来高累計")</f>
        <v>出来高累計</v>
      </c>
      <c r="O46" s="21" t="str">
        <f t="shared" si="22"/>
        <v>出来高累計</v>
      </c>
      <c r="P46" s="21" t="str">
        <f t="shared" si="22"/>
        <v>出来高累計</v>
      </c>
      <c r="Q46" s="21" t="str">
        <f t="shared" si="22"/>
        <v/>
      </c>
      <c r="R46" s="21" t="str">
        <f t="shared" si="22"/>
        <v/>
      </c>
      <c r="S46" s="21" t="str">
        <f t="shared" si="22"/>
        <v/>
      </c>
      <c r="T46" s="21" t="str">
        <f t="shared" si="22"/>
        <v/>
      </c>
      <c r="U46" s="22" t="str">
        <f t="shared" si="22"/>
        <v/>
      </c>
      <c r="V46" s="7"/>
    </row>
    <row r="47" spans="1:22" ht="15.75" customHeight="1" x14ac:dyDescent="0.15">
      <c r="A47" s="7"/>
      <c r="B47" s="172"/>
      <c r="C47" s="131"/>
      <c r="D47" s="131"/>
      <c r="E47" s="173"/>
      <c r="F47" s="130"/>
      <c r="G47" s="131"/>
      <c r="H47" s="132"/>
      <c r="I47" s="98"/>
      <c r="J47" s="99"/>
      <c r="K47" s="144"/>
      <c r="L47" s="145"/>
      <c r="M47" s="63">
        <v>0</v>
      </c>
      <c r="N47" s="23">
        <f t="shared" ref="N47:U47" si="23">IF(N48=0,0,N48/$M48)</f>
        <v>0</v>
      </c>
      <c r="O47" s="24">
        <f t="shared" si="23"/>
        <v>0</v>
      </c>
      <c r="P47" s="24">
        <f t="shared" si="23"/>
        <v>0</v>
      </c>
      <c r="Q47" s="24">
        <f t="shared" si="23"/>
        <v>0</v>
      </c>
      <c r="R47" s="24">
        <f t="shared" si="23"/>
        <v>0</v>
      </c>
      <c r="S47" s="24">
        <f t="shared" si="23"/>
        <v>0</v>
      </c>
      <c r="T47" s="24">
        <f t="shared" si="23"/>
        <v>0</v>
      </c>
      <c r="U47" s="25">
        <f t="shared" si="23"/>
        <v>0</v>
      </c>
      <c r="V47" s="7"/>
    </row>
    <row r="48" spans="1:22" ht="15.75" customHeight="1" x14ac:dyDescent="0.15">
      <c r="A48" s="7"/>
      <c r="B48" s="151"/>
      <c r="C48" s="134"/>
      <c r="D48" s="134"/>
      <c r="E48" s="152"/>
      <c r="F48" s="133"/>
      <c r="G48" s="134"/>
      <c r="H48" s="135"/>
      <c r="I48" s="84"/>
      <c r="J48" s="85"/>
      <c r="K48" s="136"/>
      <c r="L48" s="137"/>
      <c r="M48" s="62">
        <f>+I48*K48</f>
        <v>0</v>
      </c>
      <c r="N48" s="93"/>
      <c r="O48" s="94"/>
      <c r="P48" s="94"/>
      <c r="Q48" s="94"/>
      <c r="R48" s="94"/>
      <c r="S48" s="94"/>
      <c r="T48" s="94"/>
      <c r="U48" s="95"/>
      <c r="V48" s="7"/>
    </row>
    <row r="49" spans="1:22" ht="15.75" customHeight="1" x14ac:dyDescent="0.15">
      <c r="A49" s="7"/>
      <c r="B49" s="172"/>
      <c r="C49" s="131"/>
      <c r="D49" s="131"/>
      <c r="E49" s="173"/>
      <c r="F49" s="130"/>
      <c r="G49" s="131"/>
      <c r="H49" s="132"/>
      <c r="I49" s="98"/>
      <c r="J49" s="99"/>
      <c r="K49" s="144"/>
      <c r="L49" s="145"/>
      <c r="M49" s="63">
        <v>0</v>
      </c>
      <c r="N49" s="23">
        <f t="shared" ref="N49:U49" si="24">IF(N50=0,0,N50/$M50)</f>
        <v>0</v>
      </c>
      <c r="O49" s="24">
        <f t="shared" si="24"/>
        <v>0</v>
      </c>
      <c r="P49" s="24">
        <f t="shared" si="24"/>
        <v>0</v>
      </c>
      <c r="Q49" s="24">
        <f t="shared" si="24"/>
        <v>0</v>
      </c>
      <c r="R49" s="24">
        <f t="shared" si="24"/>
        <v>0</v>
      </c>
      <c r="S49" s="24">
        <f t="shared" si="24"/>
        <v>0</v>
      </c>
      <c r="T49" s="24">
        <f t="shared" si="24"/>
        <v>0</v>
      </c>
      <c r="U49" s="25">
        <f t="shared" si="24"/>
        <v>0</v>
      </c>
      <c r="V49" s="7"/>
    </row>
    <row r="50" spans="1:22" ht="15.75" customHeight="1" x14ac:dyDescent="0.15">
      <c r="A50" s="7"/>
      <c r="B50" s="151"/>
      <c r="C50" s="134"/>
      <c r="D50" s="134"/>
      <c r="E50" s="152"/>
      <c r="F50" s="133"/>
      <c r="G50" s="134"/>
      <c r="H50" s="135"/>
      <c r="I50" s="84"/>
      <c r="J50" s="85"/>
      <c r="K50" s="136"/>
      <c r="L50" s="137"/>
      <c r="M50" s="62">
        <f>+I50*K50</f>
        <v>0</v>
      </c>
      <c r="N50" s="93"/>
      <c r="O50" s="94"/>
      <c r="P50" s="94"/>
      <c r="Q50" s="94"/>
      <c r="R50" s="94"/>
      <c r="S50" s="94"/>
      <c r="T50" s="94"/>
      <c r="U50" s="95"/>
      <c r="V50" s="7"/>
    </row>
    <row r="51" spans="1:22" ht="15.75" customHeight="1" x14ac:dyDescent="0.15">
      <c r="A51" s="7"/>
      <c r="B51" s="172"/>
      <c r="C51" s="131"/>
      <c r="D51" s="131"/>
      <c r="E51" s="173"/>
      <c r="F51" s="130"/>
      <c r="G51" s="131"/>
      <c r="H51" s="132"/>
      <c r="I51" s="98"/>
      <c r="J51" s="99"/>
      <c r="K51" s="144"/>
      <c r="L51" s="145"/>
      <c r="M51" s="63">
        <v>0</v>
      </c>
      <c r="N51" s="23">
        <f t="shared" ref="N51:U51" si="25">IF(N52=0,0,N52/$M52)</f>
        <v>0</v>
      </c>
      <c r="O51" s="24">
        <f t="shared" si="25"/>
        <v>0</v>
      </c>
      <c r="P51" s="24">
        <f t="shared" si="25"/>
        <v>0</v>
      </c>
      <c r="Q51" s="24">
        <f t="shared" si="25"/>
        <v>0</v>
      </c>
      <c r="R51" s="24">
        <f t="shared" si="25"/>
        <v>0</v>
      </c>
      <c r="S51" s="24">
        <f t="shared" si="25"/>
        <v>0</v>
      </c>
      <c r="T51" s="24">
        <f t="shared" si="25"/>
        <v>0</v>
      </c>
      <c r="U51" s="25">
        <f t="shared" si="25"/>
        <v>0</v>
      </c>
      <c r="V51" s="7"/>
    </row>
    <row r="52" spans="1:22" ht="15.75" customHeight="1" x14ac:dyDescent="0.15">
      <c r="A52" s="7"/>
      <c r="B52" s="151"/>
      <c r="C52" s="134"/>
      <c r="D52" s="134"/>
      <c r="E52" s="152"/>
      <c r="F52" s="133"/>
      <c r="G52" s="134"/>
      <c r="H52" s="135"/>
      <c r="I52" s="84"/>
      <c r="J52" s="85"/>
      <c r="K52" s="136"/>
      <c r="L52" s="137"/>
      <c r="M52" s="62">
        <f>+I52*K52</f>
        <v>0</v>
      </c>
      <c r="N52" s="93"/>
      <c r="O52" s="94"/>
      <c r="P52" s="94"/>
      <c r="Q52" s="94"/>
      <c r="R52" s="94"/>
      <c r="S52" s="94"/>
      <c r="T52" s="94"/>
      <c r="U52" s="95"/>
      <c r="V52" s="7"/>
    </row>
    <row r="53" spans="1:22" ht="15.75" customHeight="1" x14ac:dyDescent="0.15">
      <c r="A53" s="7"/>
      <c r="B53" s="172"/>
      <c r="C53" s="131"/>
      <c r="D53" s="131"/>
      <c r="E53" s="173"/>
      <c r="F53" s="130"/>
      <c r="G53" s="131"/>
      <c r="H53" s="132"/>
      <c r="I53" s="98"/>
      <c r="J53" s="99"/>
      <c r="K53" s="144"/>
      <c r="L53" s="145"/>
      <c r="M53" s="63">
        <v>0</v>
      </c>
      <c r="N53" s="23">
        <f t="shared" ref="N53:U53" si="26">IF(N54=0,0,N54/$M54)</f>
        <v>0</v>
      </c>
      <c r="O53" s="24">
        <f t="shared" si="26"/>
        <v>0</v>
      </c>
      <c r="P53" s="24">
        <f t="shared" si="26"/>
        <v>0</v>
      </c>
      <c r="Q53" s="24">
        <f t="shared" si="26"/>
        <v>0</v>
      </c>
      <c r="R53" s="24">
        <f t="shared" si="26"/>
        <v>0</v>
      </c>
      <c r="S53" s="24">
        <f t="shared" si="26"/>
        <v>0</v>
      </c>
      <c r="T53" s="24">
        <f t="shared" si="26"/>
        <v>0</v>
      </c>
      <c r="U53" s="25">
        <f t="shared" si="26"/>
        <v>0</v>
      </c>
      <c r="V53" s="7"/>
    </row>
    <row r="54" spans="1:22" ht="15.75" customHeight="1" x14ac:dyDescent="0.15">
      <c r="A54" s="7"/>
      <c r="B54" s="151"/>
      <c r="C54" s="134"/>
      <c r="D54" s="134"/>
      <c r="E54" s="152"/>
      <c r="F54" s="133"/>
      <c r="G54" s="134"/>
      <c r="H54" s="135"/>
      <c r="I54" s="84"/>
      <c r="J54" s="85"/>
      <c r="K54" s="136"/>
      <c r="L54" s="137"/>
      <c r="M54" s="62">
        <f>+I54*K54</f>
        <v>0</v>
      </c>
      <c r="N54" s="93"/>
      <c r="O54" s="94"/>
      <c r="P54" s="94"/>
      <c r="Q54" s="94"/>
      <c r="R54" s="94"/>
      <c r="S54" s="94"/>
      <c r="T54" s="94"/>
      <c r="U54" s="95"/>
      <c r="V54" s="7"/>
    </row>
    <row r="55" spans="1:22" ht="15.75" customHeight="1" x14ac:dyDescent="0.15">
      <c r="A55" s="7"/>
      <c r="B55" s="172"/>
      <c r="C55" s="131"/>
      <c r="D55" s="131"/>
      <c r="E55" s="173"/>
      <c r="F55" s="130"/>
      <c r="G55" s="131"/>
      <c r="H55" s="132"/>
      <c r="I55" s="98"/>
      <c r="J55" s="99"/>
      <c r="K55" s="144"/>
      <c r="L55" s="145"/>
      <c r="M55" s="63">
        <v>0</v>
      </c>
      <c r="N55" s="23">
        <f t="shared" ref="N55:U55" si="27">IF(N56=0,0,N56/$M56)</f>
        <v>0</v>
      </c>
      <c r="O55" s="24">
        <f t="shared" si="27"/>
        <v>0</v>
      </c>
      <c r="P55" s="24">
        <f t="shared" si="27"/>
        <v>0</v>
      </c>
      <c r="Q55" s="24">
        <f t="shared" si="27"/>
        <v>0</v>
      </c>
      <c r="R55" s="24">
        <f t="shared" si="27"/>
        <v>0</v>
      </c>
      <c r="S55" s="24">
        <f t="shared" si="27"/>
        <v>0</v>
      </c>
      <c r="T55" s="24">
        <f t="shared" si="27"/>
        <v>0</v>
      </c>
      <c r="U55" s="25">
        <f t="shared" si="27"/>
        <v>0</v>
      </c>
      <c r="V55" s="7"/>
    </row>
    <row r="56" spans="1:22" ht="15.75" customHeight="1" x14ac:dyDescent="0.15">
      <c r="A56" s="7"/>
      <c r="B56" s="151"/>
      <c r="C56" s="134"/>
      <c r="D56" s="134"/>
      <c r="E56" s="152"/>
      <c r="F56" s="133"/>
      <c r="G56" s="134"/>
      <c r="H56" s="135"/>
      <c r="I56" s="84"/>
      <c r="J56" s="85"/>
      <c r="K56" s="136"/>
      <c r="L56" s="137"/>
      <c r="M56" s="62">
        <f>+I56*K56</f>
        <v>0</v>
      </c>
      <c r="N56" s="93"/>
      <c r="O56" s="94"/>
      <c r="P56" s="94"/>
      <c r="Q56" s="94"/>
      <c r="R56" s="94"/>
      <c r="S56" s="94"/>
      <c r="T56" s="94"/>
      <c r="U56" s="95"/>
      <c r="V56" s="7"/>
    </row>
    <row r="57" spans="1:22" ht="15.75" customHeight="1" x14ac:dyDescent="0.15">
      <c r="A57" s="7"/>
      <c r="B57" s="172"/>
      <c r="C57" s="131"/>
      <c r="D57" s="131"/>
      <c r="E57" s="173"/>
      <c r="F57" s="130"/>
      <c r="G57" s="131"/>
      <c r="H57" s="132"/>
      <c r="I57" s="98"/>
      <c r="J57" s="99"/>
      <c r="K57" s="144"/>
      <c r="L57" s="145"/>
      <c r="M57" s="63">
        <v>0</v>
      </c>
      <c r="N57" s="23">
        <f t="shared" ref="N57:U57" si="28">IF(N58=0,0,N58/$M58)</f>
        <v>0</v>
      </c>
      <c r="O57" s="24">
        <f t="shared" si="28"/>
        <v>0</v>
      </c>
      <c r="P57" s="24">
        <f t="shared" si="28"/>
        <v>0</v>
      </c>
      <c r="Q57" s="24">
        <f t="shared" si="28"/>
        <v>0</v>
      </c>
      <c r="R57" s="24">
        <f t="shared" si="28"/>
        <v>0</v>
      </c>
      <c r="S57" s="24">
        <f t="shared" si="28"/>
        <v>0</v>
      </c>
      <c r="T57" s="24">
        <f t="shared" si="28"/>
        <v>0</v>
      </c>
      <c r="U57" s="25">
        <f t="shared" si="28"/>
        <v>0</v>
      </c>
      <c r="V57" s="7"/>
    </row>
    <row r="58" spans="1:22" ht="15.75" customHeight="1" x14ac:dyDescent="0.15">
      <c r="A58" s="7"/>
      <c r="B58" s="151"/>
      <c r="C58" s="134"/>
      <c r="D58" s="134"/>
      <c r="E58" s="152"/>
      <c r="F58" s="133"/>
      <c r="G58" s="134"/>
      <c r="H58" s="135"/>
      <c r="I58" s="84"/>
      <c r="J58" s="85"/>
      <c r="K58" s="136"/>
      <c r="L58" s="137"/>
      <c r="M58" s="62">
        <f>+I58*K58</f>
        <v>0</v>
      </c>
      <c r="N58" s="93"/>
      <c r="O58" s="94"/>
      <c r="P58" s="94"/>
      <c r="Q58" s="94"/>
      <c r="R58" s="94"/>
      <c r="S58" s="94"/>
      <c r="T58" s="94"/>
      <c r="U58" s="95"/>
      <c r="V58" s="7"/>
    </row>
    <row r="59" spans="1:22" ht="15.75" customHeight="1" x14ac:dyDescent="0.15">
      <c r="A59" s="7"/>
      <c r="B59" s="172"/>
      <c r="C59" s="131"/>
      <c r="D59" s="131"/>
      <c r="E59" s="173"/>
      <c r="F59" s="130"/>
      <c r="G59" s="131"/>
      <c r="H59" s="132"/>
      <c r="I59" s="98"/>
      <c r="J59" s="99"/>
      <c r="K59" s="144"/>
      <c r="L59" s="145"/>
      <c r="M59" s="63">
        <v>0</v>
      </c>
      <c r="N59" s="23">
        <f t="shared" ref="N59:U59" si="29">IF(N60=0,0,N60/$M60)</f>
        <v>0</v>
      </c>
      <c r="O59" s="24">
        <f t="shared" si="29"/>
        <v>0</v>
      </c>
      <c r="P59" s="24">
        <f t="shared" si="29"/>
        <v>0</v>
      </c>
      <c r="Q59" s="24">
        <f t="shared" si="29"/>
        <v>0</v>
      </c>
      <c r="R59" s="24">
        <f t="shared" si="29"/>
        <v>0</v>
      </c>
      <c r="S59" s="24">
        <f t="shared" si="29"/>
        <v>0</v>
      </c>
      <c r="T59" s="24">
        <f t="shared" si="29"/>
        <v>0</v>
      </c>
      <c r="U59" s="25">
        <f t="shared" si="29"/>
        <v>0</v>
      </c>
      <c r="V59" s="7"/>
    </row>
    <row r="60" spans="1:22" ht="15.75" customHeight="1" x14ac:dyDescent="0.15">
      <c r="A60" s="7"/>
      <c r="B60" s="151"/>
      <c r="C60" s="134"/>
      <c r="D60" s="134"/>
      <c r="E60" s="152"/>
      <c r="F60" s="133"/>
      <c r="G60" s="134"/>
      <c r="H60" s="135"/>
      <c r="I60" s="84"/>
      <c r="J60" s="85"/>
      <c r="K60" s="136"/>
      <c r="L60" s="137"/>
      <c r="M60" s="62">
        <f>+I60*K60</f>
        <v>0</v>
      </c>
      <c r="N60" s="93"/>
      <c r="O60" s="94"/>
      <c r="P60" s="94"/>
      <c r="Q60" s="94"/>
      <c r="R60" s="94"/>
      <c r="S60" s="94"/>
      <c r="T60" s="94"/>
      <c r="U60" s="95"/>
      <c r="V60" s="7"/>
    </row>
    <row r="61" spans="1:22" ht="15.75" customHeight="1" x14ac:dyDescent="0.15">
      <c r="A61" s="7"/>
      <c r="B61" s="172"/>
      <c r="C61" s="131"/>
      <c r="D61" s="131"/>
      <c r="E61" s="173"/>
      <c r="F61" s="130"/>
      <c r="G61" s="131"/>
      <c r="H61" s="132"/>
      <c r="I61" s="98"/>
      <c r="J61" s="99"/>
      <c r="K61" s="144"/>
      <c r="L61" s="145"/>
      <c r="M61" s="63">
        <v>0</v>
      </c>
      <c r="N61" s="23">
        <f t="shared" ref="N61:U61" si="30">IF(N62=0,0,N62/$M62)</f>
        <v>0</v>
      </c>
      <c r="O61" s="24">
        <f t="shared" si="30"/>
        <v>0</v>
      </c>
      <c r="P61" s="24">
        <f t="shared" si="30"/>
        <v>0</v>
      </c>
      <c r="Q61" s="24">
        <f t="shared" si="30"/>
        <v>0</v>
      </c>
      <c r="R61" s="24">
        <f t="shared" si="30"/>
        <v>0</v>
      </c>
      <c r="S61" s="24">
        <f t="shared" si="30"/>
        <v>0</v>
      </c>
      <c r="T61" s="24">
        <f t="shared" si="30"/>
        <v>0</v>
      </c>
      <c r="U61" s="25">
        <f t="shared" si="30"/>
        <v>0</v>
      </c>
      <c r="V61" s="7"/>
    </row>
    <row r="62" spans="1:22" ht="15.75" customHeight="1" x14ac:dyDescent="0.15">
      <c r="A62" s="7"/>
      <c r="B62" s="151"/>
      <c r="C62" s="134"/>
      <c r="D62" s="134"/>
      <c r="E62" s="152"/>
      <c r="F62" s="133"/>
      <c r="G62" s="134"/>
      <c r="H62" s="135"/>
      <c r="I62" s="84"/>
      <c r="J62" s="85"/>
      <c r="K62" s="136"/>
      <c r="L62" s="137"/>
      <c r="M62" s="62">
        <f>+I62*K62</f>
        <v>0</v>
      </c>
      <c r="N62" s="93"/>
      <c r="O62" s="94"/>
      <c r="P62" s="94"/>
      <c r="Q62" s="94"/>
      <c r="R62" s="94"/>
      <c r="S62" s="94"/>
      <c r="T62" s="94"/>
      <c r="U62" s="95"/>
      <c r="V62" s="7"/>
    </row>
    <row r="63" spans="1:22" ht="15.75" customHeight="1" x14ac:dyDescent="0.15">
      <c r="A63" s="7"/>
      <c r="B63" s="172"/>
      <c r="C63" s="131"/>
      <c r="D63" s="131"/>
      <c r="E63" s="173"/>
      <c r="F63" s="130"/>
      <c r="G63" s="131"/>
      <c r="H63" s="132"/>
      <c r="I63" s="98"/>
      <c r="J63" s="99"/>
      <c r="K63" s="144"/>
      <c r="L63" s="145"/>
      <c r="M63" s="63">
        <v>0</v>
      </c>
      <c r="N63" s="23">
        <f t="shared" ref="N63:U63" si="31">IF(N64=0,0,N64/$M64)</f>
        <v>0</v>
      </c>
      <c r="O63" s="24">
        <f t="shared" si="31"/>
        <v>0</v>
      </c>
      <c r="P63" s="24">
        <f t="shared" si="31"/>
        <v>0</v>
      </c>
      <c r="Q63" s="24">
        <f t="shared" si="31"/>
        <v>0</v>
      </c>
      <c r="R63" s="24">
        <f t="shared" si="31"/>
        <v>0</v>
      </c>
      <c r="S63" s="24">
        <f t="shared" si="31"/>
        <v>0</v>
      </c>
      <c r="T63" s="24">
        <f t="shared" si="31"/>
        <v>0</v>
      </c>
      <c r="U63" s="25">
        <f t="shared" si="31"/>
        <v>0</v>
      </c>
      <c r="V63" s="7"/>
    </row>
    <row r="64" spans="1:22" ht="15.75" customHeight="1" x14ac:dyDescent="0.15">
      <c r="A64" s="7"/>
      <c r="B64" s="151"/>
      <c r="C64" s="134"/>
      <c r="D64" s="134"/>
      <c r="E64" s="152"/>
      <c r="F64" s="133"/>
      <c r="G64" s="134"/>
      <c r="H64" s="135"/>
      <c r="I64" s="84"/>
      <c r="J64" s="85"/>
      <c r="K64" s="136"/>
      <c r="L64" s="137"/>
      <c r="M64" s="62">
        <f>+I64*K64</f>
        <v>0</v>
      </c>
      <c r="N64" s="93"/>
      <c r="O64" s="94"/>
      <c r="P64" s="94"/>
      <c r="Q64" s="94"/>
      <c r="R64" s="94"/>
      <c r="S64" s="94"/>
      <c r="T64" s="94"/>
      <c r="U64" s="95"/>
      <c r="V64" s="7"/>
    </row>
    <row r="65" spans="1:22" ht="15.75" customHeight="1" x14ac:dyDescent="0.15">
      <c r="A65" s="7"/>
      <c r="B65" s="172"/>
      <c r="C65" s="131"/>
      <c r="D65" s="131"/>
      <c r="E65" s="173"/>
      <c r="F65" s="130"/>
      <c r="G65" s="131"/>
      <c r="H65" s="132"/>
      <c r="I65" s="98"/>
      <c r="J65" s="99"/>
      <c r="K65" s="144"/>
      <c r="L65" s="145"/>
      <c r="M65" s="63">
        <v>0</v>
      </c>
      <c r="N65" s="23">
        <f t="shared" ref="N65:U65" si="32">IF(N66=0,0,N66/$M66)</f>
        <v>0</v>
      </c>
      <c r="O65" s="24">
        <f t="shared" si="32"/>
        <v>0</v>
      </c>
      <c r="P65" s="24">
        <f t="shared" si="32"/>
        <v>0</v>
      </c>
      <c r="Q65" s="24">
        <f t="shared" si="32"/>
        <v>0</v>
      </c>
      <c r="R65" s="24">
        <f t="shared" si="32"/>
        <v>0</v>
      </c>
      <c r="S65" s="24">
        <f t="shared" si="32"/>
        <v>0</v>
      </c>
      <c r="T65" s="24">
        <f t="shared" si="32"/>
        <v>0</v>
      </c>
      <c r="U65" s="25">
        <f t="shared" si="32"/>
        <v>0</v>
      </c>
      <c r="V65" s="7"/>
    </row>
    <row r="66" spans="1:22" ht="15.75" customHeight="1" x14ac:dyDescent="0.15">
      <c r="A66" s="7"/>
      <c r="B66" s="151"/>
      <c r="C66" s="134"/>
      <c r="D66" s="134"/>
      <c r="E66" s="152"/>
      <c r="F66" s="133"/>
      <c r="G66" s="134"/>
      <c r="H66" s="135"/>
      <c r="I66" s="84"/>
      <c r="J66" s="85"/>
      <c r="K66" s="136"/>
      <c r="L66" s="137"/>
      <c r="M66" s="62">
        <f>+I66*K66</f>
        <v>0</v>
      </c>
      <c r="N66" s="93"/>
      <c r="O66" s="94"/>
      <c r="P66" s="94"/>
      <c r="Q66" s="94"/>
      <c r="R66" s="94"/>
      <c r="S66" s="94"/>
      <c r="T66" s="94"/>
      <c r="U66" s="95"/>
      <c r="V66" s="7"/>
    </row>
    <row r="67" spans="1:22" ht="15.75" customHeight="1" x14ac:dyDescent="0.15">
      <c r="A67" s="7"/>
      <c r="B67" s="172"/>
      <c r="C67" s="131"/>
      <c r="D67" s="131"/>
      <c r="E67" s="173"/>
      <c r="F67" s="130"/>
      <c r="G67" s="131"/>
      <c r="H67" s="132"/>
      <c r="I67" s="98"/>
      <c r="J67" s="99"/>
      <c r="K67" s="144"/>
      <c r="L67" s="145"/>
      <c r="M67" s="63">
        <v>0</v>
      </c>
      <c r="N67" s="23">
        <f t="shared" ref="N67:U67" si="33">IF(N68=0,0,N68/$M68)</f>
        <v>0</v>
      </c>
      <c r="O67" s="24">
        <f t="shared" si="33"/>
        <v>0</v>
      </c>
      <c r="P67" s="24">
        <f t="shared" si="33"/>
        <v>0</v>
      </c>
      <c r="Q67" s="24">
        <f t="shared" si="33"/>
        <v>0</v>
      </c>
      <c r="R67" s="24">
        <f t="shared" si="33"/>
        <v>0</v>
      </c>
      <c r="S67" s="24">
        <f t="shared" si="33"/>
        <v>0</v>
      </c>
      <c r="T67" s="24">
        <f t="shared" si="33"/>
        <v>0</v>
      </c>
      <c r="U67" s="25">
        <f t="shared" si="33"/>
        <v>0</v>
      </c>
      <c r="V67" s="7"/>
    </row>
    <row r="68" spans="1:22" ht="15.75" customHeight="1" x14ac:dyDescent="0.15">
      <c r="A68" s="7"/>
      <c r="B68" s="151"/>
      <c r="C68" s="134"/>
      <c r="D68" s="134"/>
      <c r="E68" s="152"/>
      <c r="F68" s="133"/>
      <c r="G68" s="134"/>
      <c r="H68" s="135"/>
      <c r="I68" s="84"/>
      <c r="J68" s="85"/>
      <c r="K68" s="136"/>
      <c r="L68" s="137"/>
      <c r="M68" s="62">
        <f>+I68*K68</f>
        <v>0</v>
      </c>
      <c r="N68" s="93"/>
      <c r="O68" s="94"/>
      <c r="P68" s="94"/>
      <c r="Q68" s="94"/>
      <c r="R68" s="94"/>
      <c r="S68" s="94"/>
      <c r="T68" s="94"/>
      <c r="U68" s="95"/>
      <c r="V68" s="7"/>
    </row>
    <row r="69" spans="1:22" ht="15.75" customHeight="1" x14ac:dyDescent="0.15">
      <c r="A69" s="7"/>
      <c r="B69" s="172"/>
      <c r="C69" s="131"/>
      <c r="D69" s="131"/>
      <c r="E69" s="173"/>
      <c r="F69" s="130"/>
      <c r="G69" s="131"/>
      <c r="H69" s="132"/>
      <c r="I69" s="98"/>
      <c r="J69" s="99"/>
      <c r="K69" s="144"/>
      <c r="L69" s="145"/>
      <c r="M69" s="63">
        <v>0</v>
      </c>
      <c r="N69" s="23">
        <f t="shared" ref="N69:U69" si="34">IF(N70=0,0,N70/$M70)</f>
        <v>0</v>
      </c>
      <c r="O69" s="24">
        <f t="shared" si="34"/>
        <v>0</v>
      </c>
      <c r="P69" s="24">
        <f t="shared" si="34"/>
        <v>0</v>
      </c>
      <c r="Q69" s="24">
        <f t="shared" si="34"/>
        <v>0</v>
      </c>
      <c r="R69" s="24">
        <f t="shared" si="34"/>
        <v>0</v>
      </c>
      <c r="S69" s="24">
        <f t="shared" si="34"/>
        <v>0</v>
      </c>
      <c r="T69" s="24">
        <f t="shared" si="34"/>
        <v>0</v>
      </c>
      <c r="U69" s="25">
        <f t="shared" si="34"/>
        <v>0</v>
      </c>
      <c r="V69" s="7"/>
    </row>
    <row r="70" spans="1:22" ht="15.75" customHeight="1" x14ac:dyDescent="0.15">
      <c r="A70" s="7"/>
      <c r="B70" s="151"/>
      <c r="C70" s="134"/>
      <c r="D70" s="134"/>
      <c r="E70" s="152"/>
      <c r="F70" s="133"/>
      <c r="G70" s="134"/>
      <c r="H70" s="135"/>
      <c r="I70" s="84"/>
      <c r="J70" s="85"/>
      <c r="K70" s="136"/>
      <c r="L70" s="137"/>
      <c r="M70" s="62">
        <f>+I70*K70</f>
        <v>0</v>
      </c>
      <c r="N70" s="93"/>
      <c r="O70" s="94"/>
      <c r="P70" s="94"/>
      <c r="Q70" s="94"/>
      <c r="R70" s="94"/>
      <c r="S70" s="94"/>
      <c r="T70" s="94"/>
      <c r="U70" s="95"/>
      <c r="V70" s="7"/>
    </row>
    <row r="71" spans="1:22" ht="15.75" customHeight="1" x14ac:dyDescent="0.15">
      <c r="A71" s="7"/>
      <c r="B71" s="172"/>
      <c r="C71" s="131"/>
      <c r="D71" s="131"/>
      <c r="E71" s="173"/>
      <c r="F71" s="130"/>
      <c r="G71" s="131"/>
      <c r="H71" s="132"/>
      <c r="I71" s="98"/>
      <c r="J71" s="99"/>
      <c r="K71" s="144"/>
      <c r="L71" s="145"/>
      <c r="M71" s="63">
        <v>0</v>
      </c>
      <c r="N71" s="23">
        <f t="shared" ref="N71:U71" si="35">IF(N72=0,0,N72/$M72)</f>
        <v>0</v>
      </c>
      <c r="O71" s="24">
        <f t="shared" si="35"/>
        <v>0</v>
      </c>
      <c r="P71" s="24">
        <f t="shared" si="35"/>
        <v>0</v>
      </c>
      <c r="Q71" s="24">
        <f t="shared" si="35"/>
        <v>0</v>
      </c>
      <c r="R71" s="24">
        <f t="shared" si="35"/>
        <v>0</v>
      </c>
      <c r="S71" s="24">
        <f t="shared" si="35"/>
        <v>0</v>
      </c>
      <c r="T71" s="24">
        <f t="shared" si="35"/>
        <v>0</v>
      </c>
      <c r="U71" s="25">
        <f t="shared" si="35"/>
        <v>0</v>
      </c>
      <c r="V71" s="7"/>
    </row>
    <row r="72" spans="1:22" ht="15.75" customHeight="1" x14ac:dyDescent="0.15">
      <c r="A72" s="7"/>
      <c r="B72" s="151"/>
      <c r="C72" s="134"/>
      <c r="D72" s="134"/>
      <c r="E72" s="152"/>
      <c r="F72" s="133"/>
      <c r="G72" s="134"/>
      <c r="H72" s="135"/>
      <c r="I72" s="84"/>
      <c r="J72" s="85"/>
      <c r="K72" s="136"/>
      <c r="L72" s="137"/>
      <c r="M72" s="62">
        <f>+I72*K72</f>
        <v>0</v>
      </c>
      <c r="N72" s="93"/>
      <c r="O72" s="94"/>
      <c r="P72" s="94"/>
      <c r="Q72" s="94"/>
      <c r="R72" s="94"/>
      <c r="S72" s="94"/>
      <c r="T72" s="94"/>
      <c r="U72" s="95"/>
      <c r="V72" s="7"/>
    </row>
    <row r="73" spans="1:22" ht="15.75" customHeight="1" x14ac:dyDescent="0.15">
      <c r="A73" s="7"/>
      <c r="B73" s="172"/>
      <c r="C73" s="131"/>
      <c r="D73" s="131"/>
      <c r="E73" s="173"/>
      <c r="F73" s="130"/>
      <c r="G73" s="131"/>
      <c r="H73" s="132"/>
      <c r="I73" s="98"/>
      <c r="J73" s="99"/>
      <c r="K73" s="144"/>
      <c r="L73" s="145"/>
      <c r="M73" s="63">
        <v>0</v>
      </c>
      <c r="N73" s="23">
        <f t="shared" ref="N73:U73" si="36">IF(N74=0,0,N74/$M74)</f>
        <v>0</v>
      </c>
      <c r="O73" s="24">
        <f t="shared" si="36"/>
        <v>0</v>
      </c>
      <c r="P73" s="24">
        <f t="shared" si="36"/>
        <v>0</v>
      </c>
      <c r="Q73" s="24">
        <f t="shared" si="36"/>
        <v>0</v>
      </c>
      <c r="R73" s="24">
        <f t="shared" si="36"/>
        <v>0</v>
      </c>
      <c r="S73" s="24">
        <f t="shared" si="36"/>
        <v>0</v>
      </c>
      <c r="T73" s="24">
        <f t="shared" si="36"/>
        <v>0</v>
      </c>
      <c r="U73" s="25">
        <f t="shared" si="36"/>
        <v>0</v>
      </c>
      <c r="V73" s="7"/>
    </row>
    <row r="74" spans="1:22" ht="15.75" customHeight="1" x14ac:dyDescent="0.15">
      <c r="A74" s="7"/>
      <c r="B74" s="151"/>
      <c r="C74" s="134"/>
      <c r="D74" s="134"/>
      <c r="E74" s="152"/>
      <c r="F74" s="133"/>
      <c r="G74" s="134"/>
      <c r="H74" s="135"/>
      <c r="I74" s="84"/>
      <c r="J74" s="85"/>
      <c r="K74" s="136"/>
      <c r="L74" s="137"/>
      <c r="M74" s="62">
        <f>+I74*K74</f>
        <v>0</v>
      </c>
      <c r="N74" s="93"/>
      <c r="O74" s="94"/>
      <c r="P74" s="94"/>
      <c r="Q74" s="94"/>
      <c r="R74" s="94"/>
      <c r="S74" s="94"/>
      <c r="T74" s="94"/>
      <c r="U74" s="95"/>
      <c r="V74" s="7"/>
    </row>
    <row r="75" spans="1:22" ht="15.75" customHeight="1" x14ac:dyDescent="0.15">
      <c r="A75" s="7"/>
      <c r="B75" s="172"/>
      <c r="C75" s="131"/>
      <c r="D75" s="131"/>
      <c r="E75" s="173"/>
      <c r="F75" s="130"/>
      <c r="G75" s="131"/>
      <c r="H75" s="132"/>
      <c r="I75" s="98"/>
      <c r="J75" s="99"/>
      <c r="K75" s="144"/>
      <c r="L75" s="145"/>
      <c r="M75" s="63">
        <v>0</v>
      </c>
      <c r="N75" s="23">
        <f t="shared" ref="N75:U75" si="37">IF(N76=0,0,N76/$M76)</f>
        <v>0</v>
      </c>
      <c r="O75" s="24">
        <f t="shared" si="37"/>
        <v>0</v>
      </c>
      <c r="P75" s="24">
        <f t="shared" si="37"/>
        <v>0</v>
      </c>
      <c r="Q75" s="24">
        <f t="shared" si="37"/>
        <v>0</v>
      </c>
      <c r="R75" s="24">
        <f t="shared" si="37"/>
        <v>0</v>
      </c>
      <c r="S75" s="24">
        <f t="shared" si="37"/>
        <v>0</v>
      </c>
      <c r="T75" s="24">
        <f t="shared" si="37"/>
        <v>0</v>
      </c>
      <c r="U75" s="25">
        <f t="shared" si="37"/>
        <v>0</v>
      </c>
      <c r="V75" s="7"/>
    </row>
    <row r="76" spans="1:22" ht="15.75" customHeight="1" x14ac:dyDescent="0.15">
      <c r="A76" s="7"/>
      <c r="B76" s="151"/>
      <c r="C76" s="134"/>
      <c r="D76" s="134"/>
      <c r="E76" s="152"/>
      <c r="F76" s="133"/>
      <c r="G76" s="134"/>
      <c r="H76" s="135"/>
      <c r="I76" s="84"/>
      <c r="J76" s="85"/>
      <c r="K76" s="136"/>
      <c r="L76" s="137"/>
      <c r="M76" s="62">
        <f>+I76*K76</f>
        <v>0</v>
      </c>
      <c r="N76" s="93"/>
      <c r="O76" s="94"/>
      <c r="P76" s="94"/>
      <c r="Q76" s="94"/>
      <c r="R76" s="94"/>
      <c r="S76" s="94"/>
      <c r="T76" s="94"/>
      <c r="U76" s="95"/>
      <c r="V76" s="7"/>
    </row>
    <row r="77" spans="1:22" ht="15.75" customHeight="1" x14ac:dyDescent="0.15">
      <c r="A77" s="7"/>
      <c r="B77" s="172"/>
      <c r="C77" s="131"/>
      <c r="D77" s="131"/>
      <c r="E77" s="173"/>
      <c r="F77" s="130"/>
      <c r="G77" s="131"/>
      <c r="H77" s="132"/>
      <c r="I77" s="98"/>
      <c r="J77" s="99"/>
      <c r="K77" s="144"/>
      <c r="L77" s="145"/>
      <c r="M77" s="63">
        <v>0</v>
      </c>
      <c r="N77" s="23">
        <f t="shared" ref="N77:U77" si="38">IF(N78=0,0,N78/$M78)</f>
        <v>0</v>
      </c>
      <c r="O77" s="24">
        <f t="shared" si="38"/>
        <v>0</v>
      </c>
      <c r="P77" s="24">
        <f t="shared" si="38"/>
        <v>0</v>
      </c>
      <c r="Q77" s="24">
        <f t="shared" si="38"/>
        <v>0</v>
      </c>
      <c r="R77" s="24">
        <f t="shared" si="38"/>
        <v>0</v>
      </c>
      <c r="S77" s="24">
        <f t="shared" si="38"/>
        <v>0</v>
      </c>
      <c r="T77" s="24">
        <f t="shared" si="38"/>
        <v>0</v>
      </c>
      <c r="U77" s="25">
        <f t="shared" si="38"/>
        <v>0</v>
      </c>
      <c r="V77" s="7"/>
    </row>
    <row r="78" spans="1:22" ht="15.75" customHeight="1" x14ac:dyDescent="0.15">
      <c r="A78" s="7"/>
      <c r="B78" s="151"/>
      <c r="C78" s="134"/>
      <c r="D78" s="134"/>
      <c r="E78" s="152"/>
      <c r="F78" s="133"/>
      <c r="G78" s="134"/>
      <c r="H78" s="135"/>
      <c r="I78" s="84"/>
      <c r="J78" s="85"/>
      <c r="K78" s="136"/>
      <c r="L78" s="137"/>
      <c r="M78" s="62">
        <f>+I78*K78</f>
        <v>0</v>
      </c>
      <c r="N78" s="93"/>
      <c r="O78" s="94"/>
      <c r="P78" s="94"/>
      <c r="Q78" s="94"/>
      <c r="R78" s="94"/>
      <c r="S78" s="94"/>
      <c r="T78" s="94"/>
      <c r="U78" s="95"/>
      <c r="V78" s="7"/>
    </row>
    <row r="79" spans="1:22" ht="15.75" customHeight="1" x14ac:dyDescent="0.15">
      <c r="A79" s="7"/>
      <c r="B79" s="172"/>
      <c r="C79" s="131"/>
      <c r="D79" s="131"/>
      <c r="E79" s="173"/>
      <c r="F79" s="130"/>
      <c r="G79" s="131"/>
      <c r="H79" s="132"/>
      <c r="I79" s="98"/>
      <c r="J79" s="99"/>
      <c r="K79" s="144"/>
      <c r="L79" s="145"/>
      <c r="M79" s="63">
        <v>0</v>
      </c>
      <c r="N79" s="23">
        <f t="shared" ref="N79:U79" si="39">IF(N80=0,0,N80/$M80)</f>
        <v>0</v>
      </c>
      <c r="O79" s="24">
        <f t="shared" si="39"/>
        <v>0</v>
      </c>
      <c r="P79" s="24">
        <f t="shared" si="39"/>
        <v>0</v>
      </c>
      <c r="Q79" s="24">
        <f t="shared" si="39"/>
        <v>0</v>
      </c>
      <c r="R79" s="24">
        <f t="shared" si="39"/>
        <v>0</v>
      </c>
      <c r="S79" s="24">
        <f t="shared" si="39"/>
        <v>0</v>
      </c>
      <c r="T79" s="24">
        <f t="shared" si="39"/>
        <v>0</v>
      </c>
      <c r="U79" s="25">
        <f t="shared" si="39"/>
        <v>0</v>
      </c>
      <c r="V79" s="7"/>
    </row>
    <row r="80" spans="1:22" ht="15.75" customHeight="1" x14ac:dyDescent="0.15">
      <c r="A80" s="7"/>
      <c r="B80" s="151"/>
      <c r="C80" s="134"/>
      <c r="D80" s="134"/>
      <c r="E80" s="152"/>
      <c r="F80" s="133"/>
      <c r="G80" s="134"/>
      <c r="H80" s="135"/>
      <c r="I80" s="84"/>
      <c r="J80" s="85"/>
      <c r="K80" s="136"/>
      <c r="L80" s="137"/>
      <c r="M80" s="62">
        <f>+I80*K80</f>
        <v>0</v>
      </c>
      <c r="N80" s="93"/>
      <c r="O80" s="94"/>
      <c r="P80" s="94"/>
      <c r="Q80" s="94"/>
      <c r="R80" s="94"/>
      <c r="S80" s="94"/>
      <c r="T80" s="94"/>
      <c r="U80" s="95"/>
      <c r="V80" s="7"/>
    </row>
    <row r="81" spans="1:22" ht="15.75" customHeight="1" x14ac:dyDescent="0.15">
      <c r="A81" s="7"/>
      <c r="B81" s="172"/>
      <c r="C81" s="131"/>
      <c r="D81" s="131"/>
      <c r="E81" s="173"/>
      <c r="F81" s="130"/>
      <c r="G81" s="131"/>
      <c r="H81" s="132"/>
      <c r="I81" s="98"/>
      <c r="J81" s="99"/>
      <c r="K81" s="144"/>
      <c r="L81" s="145"/>
      <c r="M81" s="63">
        <v>0</v>
      </c>
      <c r="N81" s="23">
        <f t="shared" ref="N81:U81" si="40">IF(N82=0,0,N82/$M82)</f>
        <v>0</v>
      </c>
      <c r="O81" s="24">
        <f t="shared" si="40"/>
        <v>0</v>
      </c>
      <c r="P81" s="24">
        <f t="shared" si="40"/>
        <v>0</v>
      </c>
      <c r="Q81" s="24">
        <f t="shared" si="40"/>
        <v>0</v>
      </c>
      <c r="R81" s="24">
        <f t="shared" si="40"/>
        <v>0</v>
      </c>
      <c r="S81" s="24">
        <f t="shared" si="40"/>
        <v>0</v>
      </c>
      <c r="T81" s="24">
        <f t="shared" si="40"/>
        <v>0</v>
      </c>
      <c r="U81" s="25">
        <f t="shared" si="40"/>
        <v>0</v>
      </c>
      <c r="V81" s="7"/>
    </row>
    <row r="82" spans="1:22" ht="15.75" customHeight="1" x14ac:dyDescent="0.15">
      <c r="A82" s="7"/>
      <c r="B82" s="151"/>
      <c r="C82" s="134"/>
      <c r="D82" s="134"/>
      <c r="E82" s="152"/>
      <c r="F82" s="133"/>
      <c r="G82" s="134"/>
      <c r="H82" s="135"/>
      <c r="I82" s="84"/>
      <c r="J82" s="85"/>
      <c r="K82" s="136"/>
      <c r="L82" s="137"/>
      <c r="M82" s="62">
        <f>+I82*K82</f>
        <v>0</v>
      </c>
      <c r="N82" s="93"/>
      <c r="O82" s="94"/>
      <c r="P82" s="94"/>
      <c r="Q82" s="94"/>
      <c r="R82" s="94"/>
      <c r="S82" s="94"/>
      <c r="T82" s="94"/>
      <c r="U82" s="95"/>
      <c r="V82" s="7"/>
    </row>
    <row r="83" spans="1:22" ht="15.75" customHeight="1" x14ac:dyDescent="0.15">
      <c r="A83" s="7"/>
      <c r="B83" s="172"/>
      <c r="C83" s="131"/>
      <c r="D83" s="131"/>
      <c r="E83" s="173"/>
      <c r="F83" s="130"/>
      <c r="G83" s="131"/>
      <c r="H83" s="132"/>
      <c r="I83" s="98"/>
      <c r="J83" s="99"/>
      <c r="K83" s="144"/>
      <c r="L83" s="145"/>
      <c r="M83" s="63">
        <v>0</v>
      </c>
      <c r="N83" s="23">
        <f t="shared" ref="N83:U83" si="41">IF(N84=0,0,N84/$M84)</f>
        <v>0</v>
      </c>
      <c r="O83" s="24">
        <f t="shared" si="41"/>
        <v>0</v>
      </c>
      <c r="P83" s="24">
        <f t="shared" si="41"/>
        <v>0</v>
      </c>
      <c r="Q83" s="24">
        <f t="shared" si="41"/>
        <v>0</v>
      </c>
      <c r="R83" s="24">
        <f t="shared" si="41"/>
        <v>0</v>
      </c>
      <c r="S83" s="24">
        <f t="shared" si="41"/>
        <v>0</v>
      </c>
      <c r="T83" s="24">
        <f t="shared" si="41"/>
        <v>0</v>
      </c>
      <c r="U83" s="25">
        <f t="shared" si="41"/>
        <v>0</v>
      </c>
      <c r="V83" s="7"/>
    </row>
    <row r="84" spans="1:22" ht="15.75" customHeight="1" x14ac:dyDescent="0.15">
      <c r="A84" s="7"/>
      <c r="B84" s="151"/>
      <c r="C84" s="134"/>
      <c r="D84" s="134"/>
      <c r="E84" s="152"/>
      <c r="F84" s="133"/>
      <c r="G84" s="134"/>
      <c r="H84" s="135"/>
      <c r="I84" s="84"/>
      <c r="J84" s="85"/>
      <c r="K84" s="136"/>
      <c r="L84" s="137"/>
      <c r="M84" s="62">
        <f>+I84*K84</f>
        <v>0</v>
      </c>
      <c r="N84" s="93"/>
      <c r="O84" s="94"/>
      <c r="P84" s="94"/>
      <c r="Q84" s="94"/>
      <c r="R84" s="94"/>
      <c r="S84" s="94"/>
      <c r="T84" s="94"/>
      <c r="U84" s="95"/>
      <c r="V84" s="7"/>
    </row>
    <row r="85" spans="1:22" ht="15.75" customHeight="1" x14ac:dyDescent="0.15">
      <c r="A85" s="7"/>
      <c r="B85" s="172"/>
      <c r="C85" s="131"/>
      <c r="D85" s="131"/>
      <c r="E85" s="173"/>
      <c r="F85" s="130"/>
      <c r="G85" s="131"/>
      <c r="H85" s="132"/>
      <c r="I85" s="98"/>
      <c r="J85" s="99"/>
      <c r="K85" s="144"/>
      <c r="L85" s="145"/>
      <c r="M85" s="63">
        <v>0</v>
      </c>
      <c r="N85" s="23">
        <f t="shared" ref="N85:U85" si="42">IF(N86=0,0,N86/$M86)</f>
        <v>0</v>
      </c>
      <c r="O85" s="24">
        <f t="shared" si="42"/>
        <v>0</v>
      </c>
      <c r="P85" s="24">
        <f t="shared" si="42"/>
        <v>0</v>
      </c>
      <c r="Q85" s="24">
        <f t="shared" si="42"/>
        <v>0</v>
      </c>
      <c r="R85" s="24">
        <f t="shared" si="42"/>
        <v>0</v>
      </c>
      <c r="S85" s="24">
        <f t="shared" si="42"/>
        <v>0</v>
      </c>
      <c r="T85" s="24">
        <f t="shared" si="42"/>
        <v>0</v>
      </c>
      <c r="U85" s="25">
        <f t="shared" si="42"/>
        <v>0</v>
      </c>
      <c r="V85" s="7"/>
    </row>
    <row r="86" spans="1:22" ht="15.75" customHeight="1" x14ac:dyDescent="0.15">
      <c r="A86" s="7"/>
      <c r="B86" s="151"/>
      <c r="C86" s="134"/>
      <c r="D86" s="134"/>
      <c r="E86" s="152"/>
      <c r="F86" s="133"/>
      <c r="G86" s="134"/>
      <c r="H86" s="135"/>
      <c r="I86" s="84"/>
      <c r="J86" s="85"/>
      <c r="K86" s="136"/>
      <c r="L86" s="137"/>
      <c r="M86" s="62">
        <f>+I86*K86</f>
        <v>0</v>
      </c>
      <c r="N86" s="93"/>
      <c r="O86" s="94"/>
      <c r="P86" s="94"/>
      <c r="Q86" s="94"/>
      <c r="R86" s="94"/>
      <c r="S86" s="94"/>
      <c r="T86" s="94"/>
      <c r="U86" s="95"/>
      <c r="V86" s="7"/>
    </row>
    <row r="87" spans="1:22" ht="15.75" customHeight="1" x14ac:dyDescent="0.15">
      <c r="A87" s="7"/>
      <c r="B87" s="172"/>
      <c r="C87" s="131"/>
      <c r="D87" s="131"/>
      <c r="E87" s="173"/>
      <c r="F87" s="130"/>
      <c r="G87" s="131"/>
      <c r="H87" s="132"/>
      <c r="I87" s="98"/>
      <c r="J87" s="99"/>
      <c r="K87" s="144"/>
      <c r="L87" s="145"/>
      <c r="M87" s="63">
        <v>0</v>
      </c>
      <c r="N87" s="23">
        <f t="shared" ref="N87:U87" si="43">IF(N88=0,0,N88/$M88)</f>
        <v>0</v>
      </c>
      <c r="O87" s="24">
        <f t="shared" si="43"/>
        <v>0</v>
      </c>
      <c r="P87" s="24">
        <f t="shared" si="43"/>
        <v>0</v>
      </c>
      <c r="Q87" s="24">
        <f t="shared" si="43"/>
        <v>0</v>
      </c>
      <c r="R87" s="24">
        <f t="shared" si="43"/>
        <v>0</v>
      </c>
      <c r="S87" s="24">
        <f t="shared" si="43"/>
        <v>0</v>
      </c>
      <c r="T87" s="24">
        <f t="shared" si="43"/>
        <v>0</v>
      </c>
      <c r="U87" s="25">
        <f t="shared" si="43"/>
        <v>0</v>
      </c>
      <c r="V87" s="7"/>
    </row>
    <row r="88" spans="1:22" ht="15.75" customHeight="1" x14ac:dyDescent="0.15">
      <c r="A88" s="7"/>
      <c r="B88" s="151"/>
      <c r="C88" s="134"/>
      <c r="D88" s="134"/>
      <c r="E88" s="152"/>
      <c r="F88" s="133"/>
      <c r="G88" s="134"/>
      <c r="H88" s="135"/>
      <c r="I88" s="84"/>
      <c r="J88" s="85"/>
      <c r="K88" s="136"/>
      <c r="L88" s="137"/>
      <c r="M88" s="62">
        <f>+I88*K88</f>
        <v>0</v>
      </c>
      <c r="N88" s="93"/>
      <c r="O88" s="94"/>
      <c r="P88" s="94"/>
      <c r="Q88" s="94"/>
      <c r="R88" s="94"/>
      <c r="S88" s="94"/>
      <c r="T88" s="94"/>
      <c r="U88" s="95"/>
      <c r="V88" s="7"/>
    </row>
    <row r="89" spans="1:22" ht="15.75" customHeight="1" x14ac:dyDescent="0.15">
      <c r="A89" s="7"/>
      <c r="B89" s="172"/>
      <c r="C89" s="131"/>
      <c r="D89" s="131"/>
      <c r="E89" s="173"/>
      <c r="F89" s="130"/>
      <c r="G89" s="131"/>
      <c r="H89" s="132"/>
      <c r="I89" s="98"/>
      <c r="J89" s="99"/>
      <c r="K89" s="144"/>
      <c r="L89" s="145"/>
      <c r="M89" s="63">
        <v>0</v>
      </c>
      <c r="N89" s="23">
        <f t="shared" ref="N89:U89" si="44">IF(N90=0,0,N90/$M90)</f>
        <v>0</v>
      </c>
      <c r="O89" s="24">
        <f t="shared" si="44"/>
        <v>0</v>
      </c>
      <c r="P89" s="24">
        <f t="shared" si="44"/>
        <v>0</v>
      </c>
      <c r="Q89" s="24">
        <f t="shared" si="44"/>
        <v>0</v>
      </c>
      <c r="R89" s="24">
        <f t="shared" si="44"/>
        <v>0</v>
      </c>
      <c r="S89" s="24">
        <f t="shared" si="44"/>
        <v>0</v>
      </c>
      <c r="T89" s="24">
        <f t="shared" si="44"/>
        <v>0</v>
      </c>
      <c r="U89" s="25">
        <f t="shared" si="44"/>
        <v>0</v>
      </c>
      <c r="V89" s="7"/>
    </row>
    <row r="90" spans="1:22" ht="15.75" customHeight="1" x14ac:dyDescent="0.15">
      <c r="A90" s="7"/>
      <c r="B90" s="151"/>
      <c r="C90" s="134"/>
      <c r="D90" s="134"/>
      <c r="E90" s="152"/>
      <c r="F90" s="133"/>
      <c r="G90" s="134"/>
      <c r="H90" s="135"/>
      <c r="I90" s="84"/>
      <c r="J90" s="85"/>
      <c r="K90" s="136"/>
      <c r="L90" s="137"/>
      <c r="M90" s="62">
        <f>+I90*K90</f>
        <v>0</v>
      </c>
      <c r="N90" s="93"/>
      <c r="O90" s="94"/>
      <c r="P90" s="94"/>
      <c r="Q90" s="94"/>
      <c r="R90" s="94"/>
      <c r="S90" s="94"/>
      <c r="T90" s="94"/>
      <c r="U90" s="95"/>
      <c r="V90" s="7"/>
    </row>
    <row r="91" spans="1:22" ht="15.75" customHeight="1" x14ac:dyDescent="0.15">
      <c r="A91" s="7"/>
      <c r="B91" s="172"/>
      <c r="C91" s="131"/>
      <c r="D91" s="131"/>
      <c r="E91" s="173"/>
      <c r="F91" s="130"/>
      <c r="G91" s="131"/>
      <c r="H91" s="132"/>
      <c r="I91" s="98"/>
      <c r="J91" s="99"/>
      <c r="K91" s="144"/>
      <c r="L91" s="145"/>
      <c r="M91" s="63">
        <v>0</v>
      </c>
      <c r="N91" s="23">
        <f t="shared" ref="N91:U91" si="45">IF(N92=0,0,N92/$M92)</f>
        <v>0</v>
      </c>
      <c r="O91" s="24">
        <f t="shared" si="45"/>
        <v>0</v>
      </c>
      <c r="P91" s="24">
        <f t="shared" si="45"/>
        <v>0</v>
      </c>
      <c r="Q91" s="24">
        <f t="shared" si="45"/>
        <v>0</v>
      </c>
      <c r="R91" s="24">
        <f t="shared" si="45"/>
        <v>0</v>
      </c>
      <c r="S91" s="24">
        <f t="shared" si="45"/>
        <v>0</v>
      </c>
      <c r="T91" s="24">
        <f t="shared" si="45"/>
        <v>0</v>
      </c>
      <c r="U91" s="25">
        <f t="shared" si="45"/>
        <v>0</v>
      </c>
      <c r="V91" s="7"/>
    </row>
    <row r="92" spans="1:22" ht="15.75" customHeight="1" x14ac:dyDescent="0.15">
      <c r="A92" s="7"/>
      <c r="B92" s="151"/>
      <c r="C92" s="134"/>
      <c r="D92" s="134"/>
      <c r="E92" s="152"/>
      <c r="F92" s="133"/>
      <c r="G92" s="134"/>
      <c r="H92" s="135"/>
      <c r="I92" s="84"/>
      <c r="J92" s="85"/>
      <c r="K92" s="136"/>
      <c r="L92" s="137"/>
      <c r="M92" s="62">
        <f>+I92*K92</f>
        <v>0</v>
      </c>
      <c r="N92" s="93"/>
      <c r="O92" s="94"/>
      <c r="P92" s="94"/>
      <c r="Q92" s="94"/>
      <c r="R92" s="94"/>
      <c r="S92" s="94"/>
      <c r="T92" s="94"/>
      <c r="U92" s="95"/>
      <c r="V92" s="7"/>
    </row>
    <row r="93" spans="1:22" ht="15.75" customHeight="1" x14ac:dyDescent="0.15">
      <c r="A93" s="7"/>
      <c r="B93" s="172"/>
      <c r="C93" s="131"/>
      <c r="D93" s="131"/>
      <c r="E93" s="173"/>
      <c r="F93" s="130"/>
      <c r="G93" s="131"/>
      <c r="H93" s="132"/>
      <c r="I93" s="98"/>
      <c r="J93" s="99"/>
      <c r="K93" s="144"/>
      <c r="L93" s="145"/>
      <c r="M93" s="63">
        <v>0</v>
      </c>
      <c r="N93" s="23">
        <f t="shared" ref="N93:U93" si="46">IF(N94=0,0,N94/$M94)</f>
        <v>0</v>
      </c>
      <c r="O93" s="24">
        <f t="shared" si="46"/>
        <v>0</v>
      </c>
      <c r="P93" s="24">
        <f t="shared" si="46"/>
        <v>0</v>
      </c>
      <c r="Q93" s="24">
        <f t="shared" si="46"/>
        <v>0</v>
      </c>
      <c r="R93" s="24">
        <f t="shared" si="46"/>
        <v>0</v>
      </c>
      <c r="S93" s="24">
        <f t="shared" si="46"/>
        <v>0</v>
      </c>
      <c r="T93" s="24">
        <f t="shared" si="46"/>
        <v>0</v>
      </c>
      <c r="U93" s="25">
        <f t="shared" si="46"/>
        <v>0</v>
      </c>
      <c r="V93" s="7"/>
    </row>
    <row r="94" spans="1:22" ht="15.75" customHeight="1" x14ac:dyDescent="0.15">
      <c r="A94" s="7"/>
      <c r="B94" s="151"/>
      <c r="C94" s="134"/>
      <c r="D94" s="134"/>
      <c r="E94" s="152"/>
      <c r="F94" s="133"/>
      <c r="G94" s="134"/>
      <c r="H94" s="135"/>
      <c r="I94" s="84"/>
      <c r="J94" s="85"/>
      <c r="K94" s="136"/>
      <c r="L94" s="137"/>
      <c r="M94" s="62">
        <f>+I94*K94</f>
        <v>0</v>
      </c>
      <c r="N94" s="93"/>
      <c r="O94" s="94"/>
      <c r="P94" s="94"/>
      <c r="Q94" s="94"/>
      <c r="R94" s="94"/>
      <c r="S94" s="94"/>
      <c r="T94" s="94"/>
      <c r="U94" s="95"/>
      <c r="V94" s="7"/>
    </row>
    <row r="95" spans="1:22" ht="15.75" customHeight="1" x14ac:dyDescent="0.15">
      <c r="A95" s="7"/>
      <c r="B95" s="172"/>
      <c r="C95" s="131"/>
      <c r="D95" s="131"/>
      <c r="E95" s="173"/>
      <c r="F95" s="130"/>
      <c r="G95" s="131"/>
      <c r="H95" s="132"/>
      <c r="I95" s="98"/>
      <c r="J95" s="99"/>
      <c r="K95" s="144"/>
      <c r="L95" s="145"/>
      <c r="M95" s="63">
        <v>0</v>
      </c>
      <c r="N95" s="23">
        <f t="shared" ref="N95:U95" si="47">IF(N96=0,0,N96/$M96)</f>
        <v>0</v>
      </c>
      <c r="O95" s="24">
        <f t="shared" si="47"/>
        <v>0</v>
      </c>
      <c r="P95" s="24">
        <f t="shared" si="47"/>
        <v>0</v>
      </c>
      <c r="Q95" s="24">
        <f t="shared" si="47"/>
        <v>0</v>
      </c>
      <c r="R95" s="24">
        <f t="shared" si="47"/>
        <v>0</v>
      </c>
      <c r="S95" s="24">
        <f t="shared" si="47"/>
        <v>0</v>
      </c>
      <c r="T95" s="24">
        <f t="shared" si="47"/>
        <v>0</v>
      </c>
      <c r="U95" s="25">
        <f t="shared" si="47"/>
        <v>0</v>
      </c>
      <c r="V95" s="7"/>
    </row>
    <row r="96" spans="1:22" ht="15.75" customHeight="1" x14ac:dyDescent="0.15">
      <c r="A96" s="7"/>
      <c r="B96" s="151"/>
      <c r="C96" s="134"/>
      <c r="D96" s="134"/>
      <c r="E96" s="152"/>
      <c r="F96" s="133"/>
      <c r="G96" s="134"/>
      <c r="H96" s="135"/>
      <c r="I96" s="84"/>
      <c r="J96" s="85"/>
      <c r="K96" s="136"/>
      <c r="L96" s="137"/>
      <c r="M96" s="62">
        <f>+I96*K96</f>
        <v>0</v>
      </c>
      <c r="N96" s="93"/>
      <c r="O96" s="94"/>
      <c r="P96" s="94"/>
      <c r="Q96" s="94"/>
      <c r="R96" s="94"/>
      <c r="S96" s="94"/>
      <c r="T96" s="94"/>
      <c r="U96" s="95"/>
      <c r="V96" s="7"/>
    </row>
    <row r="97" spans="1:22" ht="15.75" customHeight="1" x14ac:dyDescent="0.15">
      <c r="A97" s="7"/>
      <c r="B97" s="172"/>
      <c r="C97" s="131"/>
      <c r="D97" s="131"/>
      <c r="E97" s="173"/>
      <c r="F97" s="130"/>
      <c r="G97" s="131"/>
      <c r="H97" s="132"/>
      <c r="I97" s="98"/>
      <c r="J97" s="99"/>
      <c r="K97" s="144"/>
      <c r="L97" s="145"/>
      <c r="M97" s="63">
        <v>0</v>
      </c>
      <c r="N97" s="23">
        <f t="shared" ref="N97:U97" si="48">IF(N98=0,0,N98/$M98)</f>
        <v>0</v>
      </c>
      <c r="O97" s="24">
        <f t="shared" si="48"/>
        <v>0</v>
      </c>
      <c r="P97" s="24">
        <f t="shared" si="48"/>
        <v>0</v>
      </c>
      <c r="Q97" s="24">
        <f t="shared" si="48"/>
        <v>0</v>
      </c>
      <c r="R97" s="24">
        <f t="shared" si="48"/>
        <v>0</v>
      </c>
      <c r="S97" s="24">
        <f t="shared" si="48"/>
        <v>0</v>
      </c>
      <c r="T97" s="24">
        <f t="shared" si="48"/>
        <v>0</v>
      </c>
      <c r="U97" s="25">
        <f t="shared" si="48"/>
        <v>0</v>
      </c>
      <c r="V97" s="7"/>
    </row>
    <row r="98" spans="1:22" ht="15.75" customHeight="1" x14ac:dyDescent="0.15">
      <c r="A98" s="7"/>
      <c r="B98" s="151"/>
      <c r="C98" s="134"/>
      <c r="D98" s="134"/>
      <c r="E98" s="152"/>
      <c r="F98" s="133"/>
      <c r="G98" s="134"/>
      <c r="H98" s="135"/>
      <c r="I98" s="84"/>
      <c r="J98" s="85"/>
      <c r="K98" s="136"/>
      <c r="L98" s="137"/>
      <c r="M98" s="62">
        <f>+I98*K98</f>
        <v>0</v>
      </c>
      <c r="N98" s="93"/>
      <c r="O98" s="94"/>
      <c r="P98" s="94"/>
      <c r="Q98" s="94"/>
      <c r="R98" s="94"/>
      <c r="S98" s="94"/>
      <c r="T98" s="94"/>
      <c r="U98" s="95"/>
      <c r="V98" s="7"/>
    </row>
    <row r="99" spans="1:22" ht="15.75" customHeight="1" x14ac:dyDescent="0.15">
      <c r="A99" s="7"/>
      <c r="B99" s="172"/>
      <c r="C99" s="131"/>
      <c r="D99" s="131"/>
      <c r="E99" s="173"/>
      <c r="F99" s="130"/>
      <c r="G99" s="131"/>
      <c r="H99" s="132"/>
      <c r="I99" s="98"/>
      <c r="J99" s="99"/>
      <c r="K99" s="144"/>
      <c r="L99" s="145"/>
      <c r="M99" s="63">
        <v>0</v>
      </c>
      <c r="N99" s="23">
        <f t="shared" ref="N99:U99" si="49">IF(N100=0,0,N100/$M100)</f>
        <v>0</v>
      </c>
      <c r="O99" s="24">
        <f t="shared" si="49"/>
        <v>0</v>
      </c>
      <c r="P99" s="24">
        <f t="shared" si="49"/>
        <v>0</v>
      </c>
      <c r="Q99" s="24">
        <f t="shared" si="49"/>
        <v>0</v>
      </c>
      <c r="R99" s="24">
        <f t="shared" si="49"/>
        <v>0</v>
      </c>
      <c r="S99" s="24">
        <f t="shared" si="49"/>
        <v>0</v>
      </c>
      <c r="T99" s="24">
        <f t="shared" si="49"/>
        <v>0</v>
      </c>
      <c r="U99" s="25">
        <f t="shared" si="49"/>
        <v>0</v>
      </c>
      <c r="V99" s="7"/>
    </row>
    <row r="100" spans="1:22" ht="15.75" customHeight="1" x14ac:dyDescent="0.15">
      <c r="A100" s="7"/>
      <c r="B100" s="151"/>
      <c r="C100" s="134"/>
      <c r="D100" s="134"/>
      <c r="E100" s="152"/>
      <c r="F100" s="133"/>
      <c r="G100" s="134"/>
      <c r="H100" s="135"/>
      <c r="I100" s="84"/>
      <c r="J100" s="85"/>
      <c r="K100" s="136"/>
      <c r="L100" s="137"/>
      <c r="M100" s="62">
        <f>+I100*K100</f>
        <v>0</v>
      </c>
      <c r="N100" s="93"/>
      <c r="O100" s="94"/>
      <c r="P100" s="94"/>
      <c r="Q100" s="94"/>
      <c r="R100" s="94"/>
      <c r="S100" s="94"/>
      <c r="T100" s="94"/>
      <c r="U100" s="95"/>
      <c r="V100" s="7"/>
    </row>
    <row r="101" spans="1:22" ht="15.75" customHeight="1" x14ac:dyDescent="0.15">
      <c r="A101" s="7"/>
      <c r="B101" s="172"/>
      <c r="C101" s="131"/>
      <c r="D101" s="131"/>
      <c r="E101" s="173"/>
      <c r="F101" s="130"/>
      <c r="G101" s="131"/>
      <c r="H101" s="132"/>
      <c r="I101" s="98"/>
      <c r="J101" s="99"/>
      <c r="K101" s="144"/>
      <c r="L101" s="145"/>
      <c r="M101" s="63">
        <v>0</v>
      </c>
      <c r="N101" s="23">
        <f t="shared" ref="N101:U101" si="50">IF(N102=0,0,N102/$M102)</f>
        <v>0</v>
      </c>
      <c r="O101" s="24">
        <f t="shared" si="50"/>
        <v>0</v>
      </c>
      <c r="P101" s="24">
        <f t="shared" si="50"/>
        <v>0</v>
      </c>
      <c r="Q101" s="24">
        <f t="shared" si="50"/>
        <v>0</v>
      </c>
      <c r="R101" s="24">
        <f t="shared" si="50"/>
        <v>0</v>
      </c>
      <c r="S101" s="24">
        <f t="shared" si="50"/>
        <v>0</v>
      </c>
      <c r="T101" s="24">
        <f t="shared" si="50"/>
        <v>0</v>
      </c>
      <c r="U101" s="25">
        <f t="shared" si="50"/>
        <v>0</v>
      </c>
      <c r="V101" s="7"/>
    </row>
    <row r="102" spans="1:22" ht="15.75" customHeight="1" x14ac:dyDescent="0.15">
      <c r="A102" s="7"/>
      <c r="B102" s="151"/>
      <c r="C102" s="134"/>
      <c r="D102" s="134"/>
      <c r="E102" s="152"/>
      <c r="F102" s="133"/>
      <c r="G102" s="134"/>
      <c r="H102" s="135"/>
      <c r="I102" s="84"/>
      <c r="J102" s="85"/>
      <c r="K102" s="136"/>
      <c r="L102" s="137"/>
      <c r="M102" s="62">
        <f>+I102*K102</f>
        <v>0</v>
      </c>
      <c r="N102" s="93"/>
      <c r="O102" s="94"/>
      <c r="P102" s="94"/>
      <c r="Q102" s="94"/>
      <c r="R102" s="94"/>
      <c r="S102" s="94"/>
      <c r="T102" s="94"/>
      <c r="U102" s="95"/>
      <c r="V102" s="7"/>
    </row>
    <row r="103" spans="1:22" ht="15.75" customHeight="1" x14ac:dyDescent="0.15">
      <c r="A103" s="7"/>
      <c r="B103" s="172"/>
      <c r="C103" s="131"/>
      <c r="D103" s="131"/>
      <c r="E103" s="173"/>
      <c r="F103" s="130"/>
      <c r="G103" s="131"/>
      <c r="H103" s="132"/>
      <c r="I103" s="98"/>
      <c r="J103" s="99"/>
      <c r="K103" s="144"/>
      <c r="L103" s="145"/>
      <c r="M103" s="63">
        <v>0</v>
      </c>
      <c r="N103" s="23">
        <f t="shared" ref="N103:U103" si="51">IF(N104=0,0,N104/$M104)</f>
        <v>0</v>
      </c>
      <c r="O103" s="24">
        <f t="shared" si="51"/>
        <v>0</v>
      </c>
      <c r="P103" s="24">
        <f t="shared" si="51"/>
        <v>0</v>
      </c>
      <c r="Q103" s="24">
        <f t="shared" si="51"/>
        <v>0</v>
      </c>
      <c r="R103" s="24">
        <f t="shared" si="51"/>
        <v>0</v>
      </c>
      <c r="S103" s="24">
        <f t="shared" si="51"/>
        <v>0</v>
      </c>
      <c r="T103" s="24">
        <f t="shared" si="51"/>
        <v>0</v>
      </c>
      <c r="U103" s="25">
        <f t="shared" si="51"/>
        <v>0</v>
      </c>
      <c r="V103" s="7"/>
    </row>
    <row r="104" spans="1:22" ht="15.75" customHeight="1" x14ac:dyDescent="0.15">
      <c r="A104" s="7"/>
      <c r="B104" s="151"/>
      <c r="C104" s="134"/>
      <c r="D104" s="134"/>
      <c r="E104" s="152"/>
      <c r="F104" s="133"/>
      <c r="G104" s="134"/>
      <c r="H104" s="135"/>
      <c r="I104" s="84"/>
      <c r="J104" s="85"/>
      <c r="K104" s="136"/>
      <c r="L104" s="137"/>
      <c r="M104" s="62">
        <f>+I104*K104</f>
        <v>0</v>
      </c>
      <c r="N104" s="93"/>
      <c r="O104" s="94"/>
      <c r="P104" s="94"/>
      <c r="Q104" s="94"/>
      <c r="R104" s="94"/>
      <c r="S104" s="94"/>
      <c r="T104" s="94"/>
      <c r="U104" s="95"/>
      <c r="V104" s="7"/>
    </row>
    <row r="105" spans="1:22" ht="15.75" customHeight="1" x14ac:dyDescent="0.15">
      <c r="A105" s="7"/>
      <c r="B105" s="172"/>
      <c r="C105" s="131"/>
      <c r="D105" s="131"/>
      <c r="E105" s="173"/>
      <c r="F105" s="130"/>
      <c r="G105" s="131"/>
      <c r="H105" s="132"/>
      <c r="I105" s="98"/>
      <c r="J105" s="99"/>
      <c r="K105" s="144"/>
      <c r="L105" s="145"/>
      <c r="M105" s="63">
        <v>0</v>
      </c>
      <c r="N105" s="23">
        <f t="shared" ref="N105:U105" si="52">IF(N106=0,0,N106/$M106)</f>
        <v>0</v>
      </c>
      <c r="O105" s="24">
        <f t="shared" si="52"/>
        <v>0</v>
      </c>
      <c r="P105" s="24">
        <f t="shared" si="52"/>
        <v>0</v>
      </c>
      <c r="Q105" s="24">
        <f t="shared" si="52"/>
        <v>0</v>
      </c>
      <c r="R105" s="24">
        <f t="shared" si="52"/>
        <v>0</v>
      </c>
      <c r="S105" s="24">
        <f t="shared" si="52"/>
        <v>0</v>
      </c>
      <c r="T105" s="24">
        <f t="shared" si="52"/>
        <v>0</v>
      </c>
      <c r="U105" s="25">
        <f t="shared" si="52"/>
        <v>0</v>
      </c>
      <c r="V105" s="7"/>
    </row>
    <row r="106" spans="1:22" ht="15.75" customHeight="1" x14ac:dyDescent="0.15">
      <c r="A106" s="7"/>
      <c r="B106" s="151"/>
      <c r="C106" s="134"/>
      <c r="D106" s="134"/>
      <c r="E106" s="152"/>
      <c r="F106" s="133"/>
      <c r="G106" s="134"/>
      <c r="H106" s="135"/>
      <c r="I106" s="84"/>
      <c r="J106" s="85"/>
      <c r="K106" s="136"/>
      <c r="L106" s="137"/>
      <c r="M106" s="62">
        <f>+I106*K106</f>
        <v>0</v>
      </c>
      <c r="N106" s="93"/>
      <c r="O106" s="94"/>
      <c r="P106" s="94"/>
      <c r="Q106" s="94"/>
      <c r="R106" s="94"/>
      <c r="S106" s="94"/>
      <c r="T106" s="94"/>
      <c r="U106" s="95"/>
      <c r="V106" s="7"/>
    </row>
    <row r="107" spans="1:22" ht="15.75" customHeight="1" x14ac:dyDescent="0.15">
      <c r="A107" s="7"/>
      <c r="B107" s="172"/>
      <c r="C107" s="131"/>
      <c r="D107" s="131"/>
      <c r="E107" s="173"/>
      <c r="F107" s="130"/>
      <c r="G107" s="131"/>
      <c r="H107" s="132"/>
      <c r="I107" s="98"/>
      <c r="J107" s="99"/>
      <c r="K107" s="144"/>
      <c r="L107" s="145"/>
      <c r="M107" s="63">
        <v>0</v>
      </c>
      <c r="N107" s="23">
        <f t="shared" ref="N107:U107" si="53">IF(N108=0,0,N108/$M108)</f>
        <v>0</v>
      </c>
      <c r="O107" s="24">
        <f t="shared" si="53"/>
        <v>0</v>
      </c>
      <c r="P107" s="24">
        <f t="shared" si="53"/>
        <v>0</v>
      </c>
      <c r="Q107" s="24">
        <f t="shared" si="53"/>
        <v>0</v>
      </c>
      <c r="R107" s="24">
        <f t="shared" si="53"/>
        <v>0</v>
      </c>
      <c r="S107" s="24">
        <f t="shared" si="53"/>
        <v>0</v>
      </c>
      <c r="T107" s="24">
        <f t="shared" si="53"/>
        <v>0</v>
      </c>
      <c r="U107" s="25">
        <f t="shared" si="53"/>
        <v>0</v>
      </c>
      <c r="V107" s="7"/>
    </row>
    <row r="108" spans="1:22" ht="15.75" customHeight="1" x14ac:dyDescent="0.15">
      <c r="A108" s="7"/>
      <c r="B108" s="151"/>
      <c r="C108" s="134"/>
      <c r="D108" s="134"/>
      <c r="E108" s="152"/>
      <c r="F108" s="133"/>
      <c r="G108" s="134"/>
      <c r="H108" s="135"/>
      <c r="I108" s="84"/>
      <c r="J108" s="85"/>
      <c r="K108" s="136"/>
      <c r="L108" s="137"/>
      <c r="M108" s="62">
        <f>+I108*K108</f>
        <v>0</v>
      </c>
      <c r="N108" s="93"/>
      <c r="O108" s="94"/>
      <c r="P108" s="94"/>
      <c r="Q108" s="94"/>
      <c r="R108" s="94"/>
      <c r="S108" s="94"/>
      <c r="T108" s="94"/>
      <c r="U108" s="95"/>
      <c r="V108" s="7"/>
    </row>
    <row r="109" spans="1:22" ht="15.75" customHeight="1" x14ac:dyDescent="0.15">
      <c r="A109" s="7"/>
      <c r="B109" s="172"/>
      <c r="C109" s="131"/>
      <c r="D109" s="131"/>
      <c r="E109" s="173"/>
      <c r="F109" s="130"/>
      <c r="G109" s="131"/>
      <c r="H109" s="132"/>
      <c r="I109" s="98"/>
      <c r="J109" s="99"/>
      <c r="K109" s="144"/>
      <c r="L109" s="145"/>
      <c r="M109" s="63">
        <v>0</v>
      </c>
      <c r="N109" s="23">
        <f t="shared" ref="N109:U109" si="54">IF(N110=0,0,N110/$M110)</f>
        <v>0</v>
      </c>
      <c r="O109" s="24">
        <f t="shared" si="54"/>
        <v>0</v>
      </c>
      <c r="P109" s="24">
        <f t="shared" si="54"/>
        <v>0</v>
      </c>
      <c r="Q109" s="24">
        <f t="shared" si="54"/>
        <v>0</v>
      </c>
      <c r="R109" s="24">
        <f t="shared" si="54"/>
        <v>0</v>
      </c>
      <c r="S109" s="24">
        <f t="shared" si="54"/>
        <v>0</v>
      </c>
      <c r="T109" s="24">
        <f t="shared" si="54"/>
        <v>0</v>
      </c>
      <c r="U109" s="25">
        <f t="shared" si="54"/>
        <v>0</v>
      </c>
      <c r="V109" s="7"/>
    </row>
    <row r="110" spans="1:22" ht="15.75" customHeight="1" x14ac:dyDescent="0.15">
      <c r="A110" s="7"/>
      <c r="B110" s="151"/>
      <c r="C110" s="134"/>
      <c r="D110" s="134"/>
      <c r="E110" s="152"/>
      <c r="F110" s="133"/>
      <c r="G110" s="134"/>
      <c r="H110" s="135"/>
      <c r="I110" s="84"/>
      <c r="J110" s="85"/>
      <c r="K110" s="136"/>
      <c r="L110" s="137"/>
      <c r="M110" s="62">
        <f>+I110*K110</f>
        <v>0</v>
      </c>
      <c r="N110" s="93"/>
      <c r="O110" s="94"/>
      <c r="P110" s="94"/>
      <c r="Q110" s="94"/>
      <c r="R110" s="94"/>
      <c r="S110" s="94"/>
      <c r="T110" s="94"/>
      <c r="U110" s="95"/>
      <c r="V110" s="7"/>
    </row>
    <row r="111" spans="1:22" ht="15.75" customHeight="1" x14ac:dyDescent="0.15">
      <c r="A111" s="7"/>
      <c r="B111" s="172"/>
      <c r="C111" s="131"/>
      <c r="D111" s="131"/>
      <c r="E111" s="173"/>
      <c r="F111" s="130"/>
      <c r="G111" s="131"/>
      <c r="H111" s="132"/>
      <c r="I111" s="98"/>
      <c r="J111" s="99"/>
      <c r="K111" s="144"/>
      <c r="L111" s="145"/>
      <c r="M111" s="63">
        <v>0</v>
      </c>
      <c r="N111" s="23">
        <f t="shared" ref="N111:U111" si="55">IF(N112=0,0,N112/$M112)</f>
        <v>0</v>
      </c>
      <c r="O111" s="24">
        <f t="shared" si="55"/>
        <v>0</v>
      </c>
      <c r="P111" s="24">
        <f t="shared" si="55"/>
        <v>0</v>
      </c>
      <c r="Q111" s="24">
        <f t="shared" si="55"/>
        <v>0</v>
      </c>
      <c r="R111" s="24">
        <f t="shared" si="55"/>
        <v>0</v>
      </c>
      <c r="S111" s="24">
        <f t="shared" si="55"/>
        <v>0</v>
      </c>
      <c r="T111" s="24">
        <f t="shared" si="55"/>
        <v>0</v>
      </c>
      <c r="U111" s="25">
        <f t="shared" si="55"/>
        <v>0</v>
      </c>
      <c r="V111" s="7"/>
    </row>
    <row r="112" spans="1:22" ht="15.75" customHeight="1" x14ac:dyDescent="0.15">
      <c r="A112" s="7"/>
      <c r="B112" s="151"/>
      <c r="C112" s="134"/>
      <c r="D112" s="134"/>
      <c r="E112" s="152"/>
      <c r="F112" s="133"/>
      <c r="G112" s="134"/>
      <c r="H112" s="135"/>
      <c r="I112" s="84"/>
      <c r="J112" s="85"/>
      <c r="K112" s="136"/>
      <c r="L112" s="137"/>
      <c r="M112" s="62">
        <f>+I112*K112</f>
        <v>0</v>
      </c>
      <c r="N112" s="93"/>
      <c r="O112" s="94"/>
      <c r="P112" s="94"/>
      <c r="Q112" s="94"/>
      <c r="R112" s="94"/>
      <c r="S112" s="94"/>
      <c r="T112" s="94"/>
      <c r="U112" s="95"/>
      <c r="V112" s="7"/>
    </row>
    <row r="113" spans="1:22" ht="15.75" customHeight="1" x14ac:dyDescent="0.15">
      <c r="A113" s="7"/>
      <c r="B113" s="172"/>
      <c r="C113" s="131"/>
      <c r="D113" s="131"/>
      <c r="E113" s="173"/>
      <c r="F113" s="130"/>
      <c r="G113" s="131"/>
      <c r="H113" s="132"/>
      <c r="I113" s="98"/>
      <c r="J113" s="99"/>
      <c r="K113" s="144"/>
      <c r="L113" s="145"/>
      <c r="M113" s="63">
        <v>0</v>
      </c>
      <c r="N113" s="23">
        <f t="shared" ref="N113:U113" si="56">IF(N114=0,0,N114/$M114)</f>
        <v>0</v>
      </c>
      <c r="O113" s="24">
        <f t="shared" si="56"/>
        <v>0</v>
      </c>
      <c r="P113" s="24">
        <f t="shared" si="56"/>
        <v>0</v>
      </c>
      <c r="Q113" s="24">
        <f t="shared" si="56"/>
        <v>0</v>
      </c>
      <c r="R113" s="24">
        <f t="shared" si="56"/>
        <v>0</v>
      </c>
      <c r="S113" s="24">
        <f t="shared" si="56"/>
        <v>0</v>
      </c>
      <c r="T113" s="24">
        <f t="shared" si="56"/>
        <v>0</v>
      </c>
      <c r="U113" s="25">
        <f t="shared" si="56"/>
        <v>0</v>
      </c>
      <c r="V113" s="7"/>
    </row>
    <row r="114" spans="1:22" ht="15.75" customHeight="1" x14ac:dyDescent="0.15">
      <c r="A114" s="7"/>
      <c r="B114" s="151"/>
      <c r="C114" s="134"/>
      <c r="D114" s="134"/>
      <c r="E114" s="152"/>
      <c r="F114" s="133"/>
      <c r="G114" s="134"/>
      <c r="H114" s="135"/>
      <c r="I114" s="84"/>
      <c r="J114" s="85"/>
      <c r="K114" s="136"/>
      <c r="L114" s="137"/>
      <c r="M114" s="62">
        <f>+I114*K114</f>
        <v>0</v>
      </c>
      <c r="N114" s="93"/>
      <c r="O114" s="94"/>
      <c r="P114" s="94"/>
      <c r="Q114" s="94"/>
      <c r="R114" s="94"/>
      <c r="S114" s="94"/>
      <c r="T114" s="94"/>
      <c r="U114" s="95"/>
      <c r="V114" s="7"/>
    </row>
    <row r="115" spans="1:22" ht="15.75" customHeight="1" x14ac:dyDescent="0.15">
      <c r="A115" s="7"/>
      <c r="B115" s="172"/>
      <c r="C115" s="131"/>
      <c r="D115" s="131"/>
      <c r="E115" s="173"/>
      <c r="F115" s="130"/>
      <c r="G115" s="131"/>
      <c r="H115" s="132"/>
      <c r="I115" s="98"/>
      <c r="J115" s="99"/>
      <c r="K115" s="144"/>
      <c r="L115" s="145"/>
      <c r="M115" s="63">
        <v>0</v>
      </c>
      <c r="N115" s="23">
        <f t="shared" ref="N115:U115" si="57">IF(N116=0,0,N116/$M116)</f>
        <v>0</v>
      </c>
      <c r="O115" s="24">
        <f t="shared" si="57"/>
        <v>0</v>
      </c>
      <c r="P115" s="24">
        <f t="shared" si="57"/>
        <v>0</v>
      </c>
      <c r="Q115" s="24">
        <f t="shared" si="57"/>
        <v>0</v>
      </c>
      <c r="R115" s="24">
        <f t="shared" si="57"/>
        <v>0</v>
      </c>
      <c r="S115" s="24">
        <f t="shared" si="57"/>
        <v>0</v>
      </c>
      <c r="T115" s="24">
        <f t="shared" si="57"/>
        <v>0</v>
      </c>
      <c r="U115" s="25">
        <f t="shared" si="57"/>
        <v>0</v>
      </c>
      <c r="V115" s="7"/>
    </row>
    <row r="116" spans="1:22" ht="15.75" customHeight="1" x14ac:dyDescent="0.15">
      <c r="A116" s="7"/>
      <c r="B116" s="151"/>
      <c r="C116" s="134"/>
      <c r="D116" s="134"/>
      <c r="E116" s="152"/>
      <c r="F116" s="133"/>
      <c r="G116" s="134"/>
      <c r="H116" s="135"/>
      <c r="I116" s="84"/>
      <c r="J116" s="85"/>
      <c r="K116" s="136"/>
      <c r="L116" s="137"/>
      <c r="M116" s="62">
        <f>+I116*K116</f>
        <v>0</v>
      </c>
      <c r="N116" s="93"/>
      <c r="O116" s="94"/>
      <c r="P116" s="94"/>
      <c r="Q116" s="94"/>
      <c r="R116" s="94"/>
      <c r="S116" s="94"/>
      <c r="T116" s="94"/>
      <c r="U116" s="95"/>
      <c r="V116" s="7"/>
    </row>
    <row r="117" spans="1:22" ht="15.75" customHeight="1" x14ac:dyDescent="0.15">
      <c r="A117" s="7"/>
      <c r="B117" s="172"/>
      <c r="C117" s="131"/>
      <c r="D117" s="131"/>
      <c r="E117" s="173"/>
      <c r="F117" s="130"/>
      <c r="G117" s="131"/>
      <c r="H117" s="132"/>
      <c r="I117" s="98"/>
      <c r="J117" s="99"/>
      <c r="K117" s="144"/>
      <c r="L117" s="145"/>
      <c r="M117" s="63">
        <v>0</v>
      </c>
      <c r="N117" s="23">
        <f t="shared" ref="N117:U117" si="58">IF(N118=0,0,N118/$M118)</f>
        <v>0</v>
      </c>
      <c r="O117" s="24">
        <f t="shared" si="58"/>
        <v>0</v>
      </c>
      <c r="P117" s="24">
        <f t="shared" si="58"/>
        <v>0</v>
      </c>
      <c r="Q117" s="24">
        <f t="shared" si="58"/>
        <v>0</v>
      </c>
      <c r="R117" s="24">
        <f t="shared" si="58"/>
        <v>0</v>
      </c>
      <c r="S117" s="24">
        <f t="shared" si="58"/>
        <v>0</v>
      </c>
      <c r="T117" s="24">
        <f t="shared" si="58"/>
        <v>0</v>
      </c>
      <c r="U117" s="25">
        <f t="shared" si="58"/>
        <v>0</v>
      </c>
      <c r="V117" s="7"/>
    </row>
    <row r="118" spans="1:22" ht="15.75" customHeight="1" x14ac:dyDescent="0.15">
      <c r="A118" s="7"/>
      <c r="B118" s="151"/>
      <c r="C118" s="134"/>
      <c r="D118" s="134"/>
      <c r="E118" s="152"/>
      <c r="F118" s="133"/>
      <c r="G118" s="134"/>
      <c r="H118" s="135"/>
      <c r="I118" s="84"/>
      <c r="J118" s="85"/>
      <c r="K118" s="136"/>
      <c r="L118" s="137"/>
      <c r="M118" s="62">
        <f>+I118*K118</f>
        <v>0</v>
      </c>
      <c r="N118" s="93"/>
      <c r="O118" s="94"/>
      <c r="P118" s="94"/>
      <c r="Q118" s="94"/>
      <c r="R118" s="94"/>
      <c r="S118" s="94"/>
      <c r="T118" s="94"/>
      <c r="U118" s="95"/>
      <c r="V118" s="7"/>
    </row>
    <row r="119" spans="1:22" ht="15.75" customHeight="1" x14ac:dyDescent="0.15">
      <c r="A119" s="7"/>
      <c r="B119" s="172"/>
      <c r="C119" s="131"/>
      <c r="D119" s="131"/>
      <c r="E119" s="173"/>
      <c r="F119" s="130"/>
      <c r="G119" s="131"/>
      <c r="H119" s="132"/>
      <c r="I119" s="98"/>
      <c r="J119" s="99"/>
      <c r="K119" s="144"/>
      <c r="L119" s="145"/>
      <c r="M119" s="63">
        <v>0</v>
      </c>
      <c r="N119" s="23">
        <f t="shared" ref="N119:U119" si="59">IF(N120=0,0,N120/$M120)</f>
        <v>0</v>
      </c>
      <c r="O119" s="24">
        <f t="shared" si="59"/>
        <v>0</v>
      </c>
      <c r="P119" s="24">
        <f t="shared" si="59"/>
        <v>0</v>
      </c>
      <c r="Q119" s="24">
        <f t="shared" si="59"/>
        <v>0</v>
      </c>
      <c r="R119" s="24">
        <f t="shared" si="59"/>
        <v>0</v>
      </c>
      <c r="S119" s="24">
        <f t="shared" si="59"/>
        <v>0</v>
      </c>
      <c r="T119" s="24">
        <f t="shared" si="59"/>
        <v>0</v>
      </c>
      <c r="U119" s="25">
        <f t="shared" si="59"/>
        <v>0</v>
      </c>
      <c r="V119" s="7"/>
    </row>
    <row r="120" spans="1:22" ht="15.75" customHeight="1" x14ac:dyDescent="0.15">
      <c r="A120" s="7"/>
      <c r="B120" s="151"/>
      <c r="C120" s="134"/>
      <c r="D120" s="134"/>
      <c r="E120" s="152"/>
      <c r="F120" s="133"/>
      <c r="G120" s="134"/>
      <c r="H120" s="135"/>
      <c r="I120" s="84"/>
      <c r="J120" s="85"/>
      <c r="K120" s="136"/>
      <c r="L120" s="137"/>
      <c r="M120" s="62">
        <f>+I120*K120</f>
        <v>0</v>
      </c>
      <c r="N120" s="93"/>
      <c r="O120" s="94"/>
      <c r="P120" s="94"/>
      <c r="Q120" s="94"/>
      <c r="R120" s="94"/>
      <c r="S120" s="94"/>
      <c r="T120" s="94"/>
      <c r="U120" s="95"/>
      <c r="V120" s="7"/>
    </row>
    <row r="121" spans="1:22" ht="15.75" customHeight="1" x14ac:dyDescent="0.15">
      <c r="A121" s="7"/>
      <c r="B121" s="172"/>
      <c r="C121" s="131"/>
      <c r="D121" s="131"/>
      <c r="E121" s="173"/>
      <c r="F121" s="130"/>
      <c r="G121" s="131"/>
      <c r="H121" s="132"/>
      <c r="I121" s="98"/>
      <c r="J121" s="99"/>
      <c r="K121" s="144"/>
      <c r="L121" s="145"/>
      <c r="M121" s="63">
        <v>0</v>
      </c>
      <c r="N121" s="23">
        <f t="shared" ref="N121:U121" si="60">IF(N122=0,0,N122/$M122)</f>
        <v>0</v>
      </c>
      <c r="O121" s="24">
        <f t="shared" si="60"/>
        <v>0</v>
      </c>
      <c r="P121" s="24">
        <f t="shared" si="60"/>
        <v>0</v>
      </c>
      <c r="Q121" s="24">
        <f t="shared" si="60"/>
        <v>0</v>
      </c>
      <c r="R121" s="24">
        <f t="shared" si="60"/>
        <v>0</v>
      </c>
      <c r="S121" s="24">
        <f t="shared" si="60"/>
        <v>0</v>
      </c>
      <c r="T121" s="24">
        <f t="shared" si="60"/>
        <v>0</v>
      </c>
      <c r="U121" s="25">
        <f t="shared" si="60"/>
        <v>0</v>
      </c>
      <c r="V121" s="7"/>
    </row>
    <row r="122" spans="1:22" ht="15.75" customHeight="1" x14ac:dyDescent="0.15">
      <c r="A122" s="7"/>
      <c r="B122" s="151"/>
      <c r="C122" s="134"/>
      <c r="D122" s="134"/>
      <c r="E122" s="152"/>
      <c r="F122" s="133"/>
      <c r="G122" s="134"/>
      <c r="H122" s="135"/>
      <c r="I122" s="84"/>
      <c r="J122" s="85"/>
      <c r="K122" s="136"/>
      <c r="L122" s="137"/>
      <c r="M122" s="62">
        <f>+I122*K122</f>
        <v>0</v>
      </c>
      <c r="N122" s="93"/>
      <c r="O122" s="94"/>
      <c r="P122" s="94"/>
      <c r="Q122" s="94"/>
      <c r="R122" s="94"/>
      <c r="S122" s="94"/>
      <c r="T122" s="94"/>
      <c r="U122" s="95"/>
      <c r="V122" s="7"/>
    </row>
    <row r="123" spans="1:22" ht="15.75" customHeight="1" x14ac:dyDescent="0.15">
      <c r="A123" s="7"/>
      <c r="B123" s="172"/>
      <c r="C123" s="131"/>
      <c r="D123" s="131"/>
      <c r="E123" s="173"/>
      <c r="F123" s="130"/>
      <c r="G123" s="131"/>
      <c r="H123" s="132"/>
      <c r="I123" s="98"/>
      <c r="J123" s="99"/>
      <c r="K123" s="144"/>
      <c r="L123" s="145"/>
      <c r="M123" s="63">
        <v>0</v>
      </c>
      <c r="N123" s="23">
        <f t="shared" ref="N123:U123" si="61">IF(N124=0,0,N124/$M124)</f>
        <v>0</v>
      </c>
      <c r="O123" s="24">
        <f t="shared" si="61"/>
        <v>0</v>
      </c>
      <c r="P123" s="24">
        <f t="shared" si="61"/>
        <v>0</v>
      </c>
      <c r="Q123" s="24">
        <f t="shared" si="61"/>
        <v>0</v>
      </c>
      <c r="R123" s="24">
        <f t="shared" si="61"/>
        <v>0</v>
      </c>
      <c r="S123" s="24">
        <f t="shared" si="61"/>
        <v>0</v>
      </c>
      <c r="T123" s="24">
        <f t="shared" si="61"/>
        <v>0</v>
      </c>
      <c r="U123" s="25">
        <f t="shared" si="61"/>
        <v>0</v>
      </c>
      <c r="V123" s="7"/>
    </row>
    <row r="124" spans="1:22" ht="15.75" customHeight="1" x14ac:dyDescent="0.15">
      <c r="A124" s="7"/>
      <c r="B124" s="151"/>
      <c r="C124" s="134"/>
      <c r="D124" s="134"/>
      <c r="E124" s="152"/>
      <c r="F124" s="133"/>
      <c r="G124" s="134"/>
      <c r="H124" s="135"/>
      <c r="I124" s="84"/>
      <c r="J124" s="85"/>
      <c r="K124" s="136"/>
      <c r="L124" s="137"/>
      <c r="M124" s="62">
        <f>+I124*K124</f>
        <v>0</v>
      </c>
      <c r="N124" s="93"/>
      <c r="O124" s="94"/>
      <c r="P124" s="94"/>
      <c r="Q124" s="94"/>
      <c r="R124" s="94"/>
      <c r="S124" s="94"/>
      <c r="T124" s="94"/>
      <c r="U124" s="95"/>
      <c r="V124" s="7"/>
    </row>
    <row r="125" spans="1:22" ht="15.75" customHeight="1" x14ac:dyDescent="0.15">
      <c r="A125" s="7"/>
      <c r="B125" s="172"/>
      <c r="C125" s="131"/>
      <c r="D125" s="131"/>
      <c r="E125" s="173"/>
      <c r="F125" s="130"/>
      <c r="G125" s="131"/>
      <c r="H125" s="132"/>
      <c r="I125" s="98"/>
      <c r="J125" s="99"/>
      <c r="K125" s="144"/>
      <c r="L125" s="145"/>
      <c r="M125" s="63">
        <v>0</v>
      </c>
      <c r="N125" s="23">
        <f t="shared" ref="N125:U125" si="62">IF(N126=0,0,N126/$M126)</f>
        <v>0</v>
      </c>
      <c r="O125" s="24">
        <f t="shared" si="62"/>
        <v>0</v>
      </c>
      <c r="P125" s="24">
        <f t="shared" si="62"/>
        <v>0</v>
      </c>
      <c r="Q125" s="24">
        <f t="shared" si="62"/>
        <v>0</v>
      </c>
      <c r="R125" s="24">
        <f t="shared" si="62"/>
        <v>0</v>
      </c>
      <c r="S125" s="24">
        <f t="shared" si="62"/>
        <v>0</v>
      </c>
      <c r="T125" s="24">
        <f t="shared" si="62"/>
        <v>0</v>
      </c>
      <c r="U125" s="25">
        <f t="shared" si="62"/>
        <v>0</v>
      </c>
      <c r="V125" s="7"/>
    </row>
    <row r="126" spans="1:22" ht="15.75" customHeight="1" x14ac:dyDescent="0.15">
      <c r="A126" s="7"/>
      <c r="B126" s="151"/>
      <c r="C126" s="134"/>
      <c r="D126" s="134"/>
      <c r="E126" s="152"/>
      <c r="F126" s="133"/>
      <c r="G126" s="134"/>
      <c r="H126" s="135"/>
      <c r="I126" s="84"/>
      <c r="J126" s="85"/>
      <c r="K126" s="136"/>
      <c r="L126" s="137"/>
      <c r="M126" s="62">
        <f>+I126*K126</f>
        <v>0</v>
      </c>
      <c r="N126" s="93"/>
      <c r="O126" s="94"/>
      <c r="P126" s="94"/>
      <c r="Q126" s="94"/>
      <c r="R126" s="94"/>
      <c r="S126" s="94"/>
      <c r="T126" s="94"/>
      <c r="U126" s="95"/>
      <c r="V126" s="7"/>
    </row>
    <row r="127" spans="1:22" ht="15.75" customHeight="1" x14ac:dyDescent="0.15">
      <c r="A127" s="7"/>
      <c r="B127" s="172"/>
      <c r="C127" s="131"/>
      <c r="D127" s="131"/>
      <c r="E127" s="173"/>
      <c r="F127" s="130"/>
      <c r="G127" s="131"/>
      <c r="H127" s="132"/>
      <c r="I127" s="98"/>
      <c r="J127" s="99"/>
      <c r="K127" s="144"/>
      <c r="L127" s="145"/>
      <c r="M127" s="63">
        <v>0</v>
      </c>
      <c r="N127" s="23">
        <f t="shared" ref="N127:U127" si="63">IF(N128=0,0,N128/$M128)</f>
        <v>0</v>
      </c>
      <c r="O127" s="24">
        <f t="shared" si="63"/>
        <v>0</v>
      </c>
      <c r="P127" s="24">
        <f t="shared" si="63"/>
        <v>0</v>
      </c>
      <c r="Q127" s="24">
        <f t="shared" si="63"/>
        <v>0</v>
      </c>
      <c r="R127" s="24">
        <f t="shared" si="63"/>
        <v>0</v>
      </c>
      <c r="S127" s="24">
        <f t="shared" si="63"/>
        <v>0</v>
      </c>
      <c r="T127" s="24">
        <f t="shared" si="63"/>
        <v>0</v>
      </c>
      <c r="U127" s="25">
        <f t="shared" si="63"/>
        <v>0</v>
      </c>
      <c r="V127" s="7"/>
    </row>
    <row r="128" spans="1:22" ht="15.75" customHeight="1" x14ac:dyDescent="0.15">
      <c r="A128" s="7"/>
      <c r="B128" s="151"/>
      <c r="C128" s="134"/>
      <c r="D128" s="134"/>
      <c r="E128" s="152"/>
      <c r="F128" s="133"/>
      <c r="G128" s="134"/>
      <c r="H128" s="135"/>
      <c r="I128" s="84"/>
      <c r="J128" s="85"/>
      <c r="K128" s="136"/>
      <c r="L128" s="137"/>
      <c r="M128" s="62">
        <f>+I128*K128</f>
        <v>0</v>
      </c>
      <c r="N128" s="93"/>
      <c r="O128" s="94"/>
      <c r="P128" s="94"/>
      <c r="Q128" s="94"/>
      <c r="R128" s="94"/>
      <c r="S128" s="94"/>
      <c r="T128" s="94"/>
      <c r="U128" s="95"/>
      <c r="V128" s="7"/>
    </row>
    <row r="129" spans="1:22" ht="15.75" customHeight="1" x14ac:dyDescent="0.15">
      <c r="A129" s="7"/>
      <c r="B129" s="172"/>
      <c r="C129" s="131"/>
      <c r="D129" s="131"/>
      <c r="E129" s="173"/>
      <c r="F129" s="130"/>
      <c r="G129" s="131"/>
      <c r="H129" s="132"/>
      <c r="I129" s="98"/>
      <c r="J129" s="99"/>
      <c r="K129" s="144"/>
      <c r="L129" s="145"/>
      <c r="M129" s="63">
        <v>0</v>
      </c>
      <c r="N129" s="23">
        <f t="shared" ref="N129:U129" si="64">IF(N130=0,0,N130/$M130)</f>
        <v>0</v>
      </c>
      <c r="O129" s="24">
        <f t="shared" si="64"/>
        <v>0</v>
      </c>
      <c r="P129" s="24">
        <f t="shared" si="64"/>
        <v>0</v>
      </c>
      <c r="Q129" s="24">
        <f t="shared" si="64"/>
        <v>0</v>
      </c>
      <c r="R129" s="24">
        <f t="shared" si="64"/>
        <v>0</v>
      </c>
      <c r="S129" s="24">
        <f t="shared" si="64"/>
        <v>0</v>
      </c>
      <c r="T129" s="24">
        <f t="shared" si="64"/>
        <v>0</v>
      </c>
      <c r="U129" s="25">
        <f t="shared" si="64"/>
        <v>0</v>
      </c>
      <c r="V129" s="7"/>
    </row>
    <row r="130" spans="1:22" ht="15.75" customHeight="1" x14ac:dyDescent="0.15">
      <c r="A130" s="7"/>
      <c r="B130" s="151"/>
      <c r="C130" s="134"/>
      <c r="D130" s="134"/>
      <c r="E130" s="152"/>
      <c r="F130" s="133"/>
      <c r="G130" s="134"/>
      <c r="H130" s="135"/>
      <c r="I130" s="84"/>
      <c r="J130" s="85"/>
      <c r="K130" s="136"/>
      <c r="L130" s="137"/>
      <c r="M130" s="62">
        <f>+I130*K130</f>
        <v>0</v>
      </c>
      <c r="N130" s="93"/>
      <c r="O130" s="94"/>
      <c r="P130" s="94"/>
      <c r="Q130" s="94"/>
      <c r="R130" s="94"/>
      <c r="S130" s="94"/>
      <c r="T130" s="94"/>
      <c r="U130" s="95"/>
      <c r="V130" s="7"/>
    </row>
    <row r="131" spans="1:22" ht="15.75" customHeight="1" x14ac:dyDescent="0.15">
      <c r="A131" s="7"/>
      <c r="B131" s="172"/>
      <c r="C131" s="131"/>
      <c r="D131" s="131"/>
      <c r="E131" s="173"/>
      <c r="F131" s="130"/>
      <c r="G131" s="131"/>
      <c r="H131" s="132"/>
      <c r="I131" s="98"/>
      <c r="J131" s="99"/>
      <c r="K131" s="144"/>
      <c r="L131" s="145"/>
      <c r="M131" s="63">
        <v>0</v>
      </c>
      <c r="N131" s="23">
        <f t="shared" ref="N131:U131" si="65">IF(N132=0,0,N132/$M132)</f>
        <v>0</v>
      </c>
      <c r="O131" s="24">
        <f t="shared" si="65"/>
        <v>0</v>
      </c>
      <c r="P131" s="24">
        <f t="shared" si="65"/>
        <v>0</v>
      </c>
      <c r="Q131" s="24">
        <f t="shared" si="65"/>
        <v>0</v>
      </c>
      <c r="R131" s="24">
        <f t="shared" si="65"/>
        <v>0</v>
      </c>
      <c r="S131" s="24">
        <f t="shared" si="65"/>
        <v>0</v>
      </c>
      <c r="T131" s="24">
        <f t="shared" si="65"/>
        <v>0</v>
      </c>
      <c r="U131" s="25">
        <f t="shared" si="65"/>
        <v>0</v>
      </c>
      <c r="V131" s="7"/>
    </row>
    <row r="132" spans="1:22" ht="15.75" customHeight="1" x14ac:dyDescent="0.15">
      <c r="A132" s="7"/>
      <c r="B132" s="151"/>
      <c r="C132" s="134"/>
      <c r="D132" s="134"/>
      <c r="E132" s="152"/>
      <c r="F132" s="133"/>
      <c r="G132" s="134"/>
      <c r="H132" s="135"/>
      <c r="I132" s="84"/>
      <c r="J132" s="85"/>
      <c r="K132" s="136"/>
      <c r="L132" s="137"/>
      <c r="M132" s="62">
        <f>+I132*K132</f>
        <v>0</v>
      </c>
      <c r="N132" s="93"/>
      <c r="O132" s="94"/>
      <c r="P132" s="94"/>
      <c r="Q132" s="94"/>
      <c r="R132" s="94"/>
      <c r="S132" s="94"/>
      <c r="T132" s="94"/>
      <c r="U132" s="95"/>
      <c r="V132" s="7"/>
    </row>
    <row r="133" spans="1:22" ht="15.75" customHeight="1" x14ac:dyDescent="0.15">
      <c r="A133" s="7"/>
      <c r="B133" s="172"/>
      <c r="C133" s="131"/>
      <c r="D133" s="131"/>
      <c r="E133" s="173"/>
      <c r="F133" s="130"/>
      <c r="G133" s="131"/>
      <c r="H133" s="132"/>
      <c r="I133" s="98"/>
      <c r="J133" s="99"/>
      <c r="K133" s="144"/>
      <c r="L133" s="145"/>
      <c r="M133" s="63">
        <v>0</v>
      </c>
      <c r="N133" s="23">
        <f t="shared" ref="N133:U133" si="66">IF(N134=0,0,N134/$M134)</f>
        <v>0</v>
      </c>
      <c r="O133" s="24">
        <f t="shared" si="66"/>
        <v>0</v>
      </c>
      <c r="P133" s="24">
        <f t="shared" si="66"/>
        <v>0</v>
      </c>
      <c r="Q133" s="24">
        <f t="shared" si="66"/>
        <v>0</v>
      </c>
      <c r="R133" s="24">
        <f t="shared" si="66"/>
        <v>0</v>
      </c>
      <c r="S133" s="24">
        <f t="shared" si="66"/>
        <v>0</v>
      </c>
      <c r="T133" s="24">
        <f t="shared" si="66"/>
        <v>0</v>
      </c>
      <c r="U133" s="25">
        <f t="shared" si="66"/>
        <v>0</v>
      </c>
      <c r="V133" s="7"/>
    </row>
    <row r="134" spans="1:22" ht="15.75" customHeight="1" x14ac:dyDescent="0.15">
      <c r="A134" s="7"/>
      <c r="B134" s="151"/>
      <c r="C134" s="134"/>
      <c r="D134" s="134"/>
      <c r="E134" s="152"/>
      <c r="F134" s="133"/>
      <c r="G134" s="134"/>
      <c r="H134" s="135"/>
      <c r="I134" s="84"/>
      <c r="J134" s="85"/>
      <c r="K134" s="136"/>
      <c r="L134" s="137"/>
      <c r="M134" s="62">
        <f>+I134*K134</f>
        <v>0</v>
      </c>
      <c r="N134" s="93"/>
      <c r="O134" s="94"/>
      <c r="P134" s="94"/>
      <c r="Q134" s="94"/>
      <c r="R134" s="94"/>
      <c r="S134" s="94"/>
      <c r="T134" s="94"/>
      <c r="U134" s="95"/>
      <c r="V134" s="7"/>
    </row>
    <row r="135" spans="1:22" ht="15.75" customHeight="1" x14ac:dyDescent="0.15">
      <c r="A135" s="7"/>
      <c r="B135" s="172"/>
      <c r="C135" s="131"/>
      <c r="D135" s="131"/>
      <c r="E135" s="173"/>
      <c r="F135" s="130"/>
      <c r="G135" s="131"/>
      <c r="H135" s="132"/>
      <c r="I135" s="98"/>
      <c r="J135" s="99"/>
      <c r="K135" s="144"/>
      <c r="L135" s="145"/>
      <c r="M135" s="63">
        <v>0</v>
      </c>
      <c r="N135" s="23">
        <f t="shared" ref="N135:U135" si="67">IF(N136=0,0,N136/$M136)</f>
        <v>0</v>
      </c>
      <c r="O135" s="24">
        <f t="shared" si="67"/>
        <v>0</v>
      </c>
      <c r="P135" s="24">
        <f t="shared" si="67"/>
        <v>0</v>
      </c>
      <c r="Q135" s="24">
        <f t="shared" si="67"/>
        <v>0</v>
      </c>
      <c r="R135" s="24">
        <f t="shared" si="67"/>
        <v>0</v>
      </c>
      <c r="S135" s="24">
        <f t="shared" si="67"/>
        <v>0</v>
      </c>
      <c r="T135" s="24">
        <f t="shared" si="67"/>
        <v>0</v>
      </c>
      <c r="U135" s="25">
        <f t="shared" si="67"/>
        <v>0</v>
      </c>
      <c r="V135" s="7"/>
    </row>
    <row r="136" spans="1:22" ht="15.75" customHeight="1" x14ac:dyDescent="0.15">
      <c r="A136" s="7"/>
      <c r="B136" s="151"/>
      <c r="C136" s="134"/>
      <c r="D136" s="134"/>
      <c r="E136" s="152"/>
      <c r="F136" s="133"/>
      <c r="G136" s="134"/>
      <c r="H136" s="135"/>
      <c r="I136" s="84"/>
      <c r="J136" s="85"/>
      <c r="K136" s="136"/>
      <c r="L136" s="137"/>
      <c r="M136" s="62">
        <f>+I136*K136</f>
        <v>0</v>
      </c>
      <c r="N136" s="93"/>
      <c r="O136" s="94"/>
      <c r="P136" s="94"/>
      <c r="Q136" s="94"/>
      <c r="R136" s="94"/>
      <c r="S136" s="94"/>
      <c r="T136" s="94"/>
      <c r="U136" s="95"/>
      <c r="V136" s="7"/>
    </row>
    <row r="137" spans="1:22" ht="15.75" customHeight="1" x14ac:dyDescent="0.15">
      <c r="A137" s="7"/>
      <c r="B137" s="172"/>
      <c r="C137" s="131"/>
      <c r="D137" s="131"/>
      <c r="E137" s="173"/>
      <c r="F137" s="130"/>
      <c r="G137" s="131"/>
      <c r="H137" s="132"/>
      <c r="I137" s="98"/>
      <c r="J137" s="99"/>
      <c r="K137" s="144"/>
      <c r="L137" s="145"/>
      <c r="M137" s="63">
        <v>0</v>
      </c>
      <c r="N137" s="23">
        <f t="shared" ref="N137:U137" si="68">IF(N138=0,0,N138/$M138)</f>
        <v>0</v>
      </c>
      <c r="O137" s="24">
        <f t="shared" si="68"/>
        <v>0</v>
      </c>
      <c r="P137" s="24">
        <f t="shared" si="68"/>
        <v>0</v>
      </c>
      <c r="Q137" s="24">
        <f t="shared" si="68"/>
        <v>0</v>
      </c>
      <c r="R137" s="24">
        <f t="shared" si="68"/>
        <v>0</v>
      </c>
      <c r="S137" s="24">
        <f t="shared" si="68"/>
        <v>0</v>
      </c>
      <c r="T137" s="24">
        <f t="shared" si="68"/>
        <v>0</v>
      </c>
      <c r="U137" s="25">
        <f t="shared" si="68"/>
        <v>0</v>
      </c>
      <c r="V137" s="7"/>
    </row>
    <row r="138" spans="1:22" ht="15.75" customHeight="1" x14ac:dyDescent="0.15">
      <c r="A138" s="7"/>
      <c r="B138" s="151"/>
      <c r="C138" s="134"/>
      <c r="D138" s="134"/>
      <c r="E138" s="152"/>
      <c r="F138" s="133"/>
      <c r="G138" s="134"/>
      <c r="H138" s="135"/>
      <c r="I138" s="84"/>
      <c r="J138" s="85"/>
      <c r="K138" s="136"/>
      <c r="L138" s="137"/>
      <c r="M138" s="62">
        <f>+I138*K138</f>
        <v>0</v>
      </c>
      <c r="N138" s="93"/>
      <c r="O138" s="94"/>
      <c r="P138" s="94"/>
      <c r="Q138" s="94"/>
      <c r="R138" s="94"/>
      <c r="S138" s="94"/>
      <c r="T138" s="94"/>
      <c r="U138" s="95"/>
      <c r="V138" s="7"/>
    </row>
    <row r="139" spans="1:22" ht="15.75" customHeight="1" x14ac:dyDescent="0.15">
      <c r="A139" s="7"/>
      <c r="B139" s="172"/>
      <c r="C139" s="131"/>
      <c r="D139" s="131"/>
      <c r="E139" s="173"/>
      <c r="F139" s="130"/>
      <c r="G139" s="131"/>
      <c r="H139" s="132"/>
      <c r="I139" s="98"/>
      <c r="J139" s="99"/>
      <c r="K139" s="144"/>
      <c r="L139" s="145"/>
      <c r="M139" s="63">
        <v>0</v>
      </c>
      <c r="N139" s="23">
        <f t="shared" ref="N139:U139" si="69">IF(N140=0,0,N140/$M140)</f>
        <v>0</v>
      </c>
      <c r="O139" s="24">
        <f t="shared" si="69"/>
        <v>0</v>
      </c>
      <c r="P139" s="24">
        <f t="shared" si="69"/>
        <v>0</v>
      </c>
      <c r="Q139" s="24">
        <f t="shared" si="69"/>
        <v>0</v>
      </c>
      <c r="R139" s="24">
        <f t="shared" si="69"/>
        <v>0</v>
      </c>
      <c r="S139" s="24">
        <f t="shared" si="69"/>
        <v>0</v>
      </c>
      <c r="T139" s="24">
        <f t="shared" si="69"/>
        <v>0</v>
      </c>
      <c r="U139" s="25">
        <f t="shared" si="69"/>
        <v>0</v>
      </c>
      <c r="V139" s="7"/>
    </row>
    <row r="140" spans="1:22" ht="15.75" customHeight="1" x14ac:dyDescent="0.15">
      <c r="A140" s="7"/>
      <c r="B140" s="151"/>
      <c r="C140" s="134"/>
      <c r="D140" s="134"/>
      <c r="E140" s="152"/>
      <c r="F140" s="133"/>
      <c r="G140" s="134"/>
      <c r="H140" s="135"/>
      <c r="I140" s="84"/>
      <c r="J140" s="85"/>
      <c r="K140" s="136"/>
      <c r="L140" s="137"/>
      <c r="M140" s="62">
        <f>+I140*K140</f>
        <v>0</v>
      </c>
      <c r="N140" s="93"/>
      <c r="O140" s="94"/>
      <c r="P140" s="94"/>
      <c r="Q140" s="94"/>
      <c r="R140" s="94"/>
      <c r="S140" s="94"/>
      <c r="T140" s="94"/>
      <c r="U140" s="95"/>
      <c r="V140" s="7"/>
    </row>
    <row r="141" spans="1:22" ht="15.75" customHeight="1" x14ac:dyDescent="0.15">
      <c r="A141" s="7"/>
      <c r="B141" s="172"/>
      <c r="C141" s="131"/>
      <c r="D141" s="131"/>
      <c r="E141" s="173"/>
      <c r="F141" s="130"/>
      <c r="G141" s="131"/>
      <c r="H141" s="132"/>
      <c r="I141" s="98"/>
      <c r="J141" s="99"/>
      <c r="K141" s="144"/>
      <c r="L141" s="145"/>
      <c r="M141" s="63">
        <v>0</v>
      </c>
      <c r="N141" s="23">
        <f t="shared" ref="N141:U141" si="70">IF(N142=0,0,N142/$M142)</f>
        <v>0</v>
      </c>
      <c r="O141" s="24">
        <f t="shared" si="70"/>
        <v>0</v>
      </c>
      <c r="P141" s="24">
        <f t="shared" si="70"/>
        <v>0</v>
      </c>
      <c r="Q141" s="24">
        <f t="shared" si="70"/>
        <v>0</v>
      </c>
      <c r="R141" s="24">
        <f t="shared" si="70"/>
        <v>0</v>
      </c>
      <c r="S141" s="24">
        <f t="shared" si="70"/>
        <v>0</v>
      </c>
      <c r="T141" s="24">
        <f t="shared" si="70"/>
        <v>0</v>
      </c>
      <c r="U141" s="25">
        <f t="shared" si="70"/>
        <v>0</v>
      </c>
      <c r="V141" s="7"/>
    </row>
    <row r="142" spans="1:22" ht="15.75" customHeight="1" x14ac:dyDescent="0.15">
      <c r="A142" s="7"/>
      <c r="B142" s="151"/>
      <c r="C142" s="134"/>
      <c r="D142" s="134"/>
      <c r="E142" s="152"/>
      <c r="F142" s="133"/>
      <c r="G142" s="134"/>
      <c r="H142" s="135"/>
      <c r="I142" s="84"/>
      <c r="J142" s="85"/>
      <c r="K142" s="136"/>
      <c r="L142" s="137"/>
      <c r="M142" s="62">
        <f>+I142*K142</f>
        <v>0</v>
      </c>
      <c r="N142" s="93"/>
      <c r="O142" s="94"/>
      <c r="P142" s="94"/>
      <c r="Q142" s="94"/>
      <c r="R142" s="94"/>
      <c r="S142" s="94"/>
      <c r="T142" s="94"/>
      <c r="U142" s="95"/>
      <c r="V142" s="7"/>
    </row>
    <row r="143" spans="1:22" ht="15.75" customHeight="1" x14ac:dyDescent="0.15">
      <c r="A143" s="7"/>
      <c r="B143" s="172"/>
      <c r="C143" s="131"/>
      <c r="D143" s="131"/>
      <c r="E143" s="173"/>
      <c r="F143" s="130"/>
      <c r="G143" s="131"/>
      <c r="H143" s="132"/>
      <c r="I143" s="98"/>
      <c r="J143" s="99"/>
      <c r="K143" s="144"/>
      <c r="L143" s="145"/>
      <c r="M143" s="63">
        <v>0</v>
      </c>
      <c r="N143" s="23">
        <f t="shared" ref="N143:U143" si="71">IF(N144=0,0,N144/$M144)</f>
        <v>0</v>
      </c>
      <c r="O143" s="24">
        <f t="shared" si="71"/>
        <v>0</v>
      </c>
      <c r="P143" s="24">
        <f t="shared" si="71"/>
        <v>0</v>
      </c>
      <c r="Q143" s="24">
        <f t="shared" si="71"/>
        <v>0</v>
      </c>
      <c r="R143" s="24">
        <f t="shared" si="71"/>
        <v>0</v>
      </c>
      <c r="S143" s="24">
        <f t="shared" si="71"/>
        <v>0</v>
      </c>
      <c r="T143" s="24">
        <f t="shared" si="71"/>
        <v>0</v>
      </c>
      <c r="U143" s="25">
        <f t="shared" si="71"/>
        <v>0</v>
      </c>
      <c r="V143" s="7"/>
    </row>
    <row r="144" spans="1:22" ht="15.75" customHeight="1" x14ac:dyDescent="0.15">
      <c r="A144" s="7"/>
      <c r="B144" s="151"/>
      <c r="C144" s="134"/>
      <c r="D144" s="134"/>
      <c r="E144" s="152"/>
      <c r="F144" s="133"/>
      <c r="G144" s="134"/>
      <c r="H144" s="135"/>
      <c r="I144" s="84"/>
      <c r="J144" s="85"/>
      <c r="K144" s="136"/>
      <c r="L144" s="137"/>
      <c r="M144" s="62">
        <f>+I144*K144</f>
        <v>0</v>
      </c>
      <c r="N144" s="93"/>
      <c r="O144" s="94"/>
      <c r="P144" s="94"/>
      <c r="Q144" s="94"/>
      <c r="R144" s="94"/>
      <c r="S144" s="94"/>
      <c r="T144" s="94"/>
      <c r="U144" s="95"/>
      <c r="V144" s="7"/>
    </row>
    <row r="145" spans="1:22" ht="15.75" customHeight="1" x14ac:dyDescent="0.15">
      <c r="A145" s="7"/>
      <c r="B145" s="172"/>
      <c r="C145" s="131"/>
      <c r="D145" s="131"/>
      <c r="E145" s="173"/>
      <c r="F145" s="130"/>
      <c r="G145" s="131"/>
      <c r="H145" s="132"/>
      <c r="I145" s="98"/>
      <c r="J145" s="99"/>
      <c r="K145" s="144"/>
      <c r="L145" s="145"/>
      <c r="M145" s="63">
        <v>0</v>
      </c>
      <c r="N145" s="23">
        <f t="shared" ref="N145:U145" si="72">IF(N146=0,0,N146/$M146)</f>
        <v>0</v>
      </c>
      <c r="O145" s="24">
        <f t="shared" si="72"/>
        <v>0</v>
      </c>
      <c r="P145" s="24">
        <f t="shared" si="72"/>
        <v>0</v>
      </c>
      <c r="Q145" s="24">
        <f t="shared" si="72"/>
        <v>0</v>
      </c>
      <c r="R145" s="24">
        <f t="shared" si="72"/>
        <v>0</v>
      </c>
      <c r="S145" s="24">
        <f t="shared" si="72"/>
        <v>0</v>
      </c>
      <c r="T145" s="24">
        <f t="shared" si="72"/>
        <v>0</v>
      </c>
      <c r="U145" s="25">
        <f t="shared" si="72"/>
        <v>0</v>
      </c>
      <c r="V145" s="7"/>
    </row>
    <row r="146" spans="1:22" ht="15.75" customHeight="1" x14ac:dyDescent="0.15">
      <c r="A146" s="7"/>
      <c r="B146" s="151"/>
      <c r="C146" s="134"/>
      <c r="D146" s="134"/>
      <c r="E146" s="152"/>
      <c r="F146" s="133"/>
      <c r="G146" s="134"/>
      <c r="H146" s="135"/>
      <c r="I146" s="84"/>
      <c r="J146" s="85"/>
      <c r="K146" s="136"/>
      <c r="L146" s="137"/>
      <c r="M146" s="62">
        <f>+I146*K146</f>
        <v>0</v>
      </c>
      <c r="N146" s="93"/>
      <c r="O146" s="94"/>
      <c r="P146" s="94"/>
      <c r="Q146" s="94"/>
      <c r="R146" s="94"/>
      <c r="S146" s="94"/>
      <c r="T146" s="94"/>
      <c r="U146" s="95"/>
      <c r="V146" s="7"/>
    </row>
    <row r="147" spans="1:22" ht="15.75" customHeight="1" x14ac:dyDescent="0.15">
      <c r="A147" s="7"/>
      <c r="B147" s="172"/>
      <c r="C147" s="131"/>
      <c r="D147" s="131"/>
      <c r="E147" s="173"/>
      <c r="F147" s="130"/>
      <c r="G147" s="131"/>
      <c r="H147" s="132"/>
      <c r="I147" s="98"/>
      <c r="J147" s="99"/>
      <c r="K147" s="144"/>
      <c r="L147" s="145"/>
      <c r="M147" s="63">
        <v>0</v>
      </c>
      <c r="N147" s="23">
        <f t="shared" ref="N147:U147" si="73">IF(N148=0,0,N148/$M148)</f>
        <v>0</v>
      </c>
      <c r="O147" s="24">
        <f t="shared" si="73"/>
        <v>0</v>
      </c>
      <c r="P147" s="24">
        <f t="shared" si="73"/>
        <v>0</v>
      </c>
      <c r="Q147" s="24">
        <f t="shared" si="73"/>
        <v>0</v>
      </c>
      <c r="R147" s="24">
        <f t="shared" si="73"/>
        <v>0</v>
      </c>
      <c r="S147" s="24">
        <f t="shared" si="73"/>
        <v>0</v>
      </c>
      <c r="T147" s="24">
        <f t="shared" si="73"/>
        <v>0</v>
      </c>
      <c r="U147" s="25">
        <f t="shared" si="73"/>
        <v>0</v>
      </c>
      <c r="V147" s="7"/>
    </row>
    <row r="148" spans="1:22" ht="15.75" customHeight="1" x14ac:dyDescent="0.15">
      <c r="A148" s="7"/>
      <c r="B148" s="151"/>
      <c r="C148" s="134"/>
      <c r="D148" s="134"/>
      <c r="E148" s="152"/>
      <c r="F148" s="133"/>
      <c r="G148" s="134"/>
      <c r="H148" s="135"/>
      <c r="I148" s="84"/>
      <c r="J148" s="85"/>
      <c r="K148" s="136"/>
      <c r="L148" s="137"/>
      <c r="M148" s="62">
        <f>+I148*K148</f>
        <v>0</v>
      </c>
      <c r="N148" s="93"/>
      <c r="O148" s="94"/>
      <c r="P148" s="94"/>
      <c r="Q148" s="94"/>
      <c r="R148" s="94"/>
      <c r="S148" s="94"/>
      <c r="T148" s="94"/>
      <c r="U148" s="95"/>
      <c r="V148" s="7"/>
    </row>
    <row r="149" spans="1:22" ht="15.75" customHeight="1" x14ac:dyDescent="0.15">
      <c r="A149" s="7"/>
      <c r="B149" s="172"/>
      <c r="C149" s="131"/>
      <c r="D149" s="131"/>
      <c r="E149" s="173"/>
      <c r="F149" s="130"/>
      <c r="G149" s="131"/>
      <c r="H149" s="132"/>
      <c r="I149" s="98"/>
      <c r="J149" s="99"/>
      <c r="K149" s="144"/>
      <c r="L149" s="145"/>
      <c r="M149" s="63">
        <v>0</v>
      </c>
      <c r="N149" s="23">
        <f t="shared" ref="N149:U149" si="74">IF(N150=0,0,N150/$M150)</f>
        <v>0</v>
      </c>
      <c r="O149" s="24">
        <f t="shared" si="74"/>
        <v>0</v>
      </c>
      <c r="P149" s="24">
        <f t="shared" si="74"/>
        <v>0</v>
      </c>
      <c r="Q149" s="24">
        <f t="shared" si="74"/>
        <v>0</v>
      </c>
      <c r="R149" s="24">
        <f t="shared" si="74"/>
        <v>0</v>
      </c>
      <c r="S149" s="24">
        <f t="shared" si="74"/>
        <v>0</v>
      </c>
      <c r="T149" s="24">
        <f t="shared" si="74"/>
        <v>0</v>
      </c>
      <c r="U149" s="25">
        <f t="shared" si="74"/>
        <v>0</v>
      </c>
      <c r="V149" s="7"/>
    </row>
    <row r="150" spans="1:22" ht="15.75" customHeight="1" x14ac:dyDescent="0.15">
      <c r="A150" s="7"/>
      <c r="B150" s="151"/>
      <c r="C150" s="134"/>
      <c r="D150" s="134"/>
      <c r="E150" s="152"/>
      <c r="F150" s="133"/>
      <c r="G150" s="134"/>
      <c r="H150" s="135"/>
      <c r="I150" s="84"/>
      <c r="J150" s="85"/>
      <c r="K150" s="136"/>
      <c r="L150" s="137"/>
      <c r="M150" s="62">
        <f>+I150*K150</f>
        <v>0</v>
      </c>
      <c r="N150" s="93"/>
      <c r="O150" s="94"/>
      <c r="P150" s="94"/>
      <c r="Q150" s="94"/>
      <c r="R150" s="94"/>
      <c r="S150" s="94"/>
      <c r="T150" s="94"/>
      <c r="U150" s="95"/>
      <c r="V150" s="7"/>
    </row>
    <row r="151" spans="1:22" ht="15.75" customHeight="1" x14ac:dyDescent="0.15">
      <c r="A151" s="7"/>
      <c r="B151" s="172"/>
      <c r="C151" s="131"/>
      <c r="D151" s="131"/>
      <c r="E151" s="173"/>
      <c r="F151" s="130"/>
      <c r="G151" s="131"/>
      <c r="H151" s="132"/>
      <c r="I151" s="98"/>
      <c r="J151" s="99"/>
      <c r="K151" s="144"/>
      <c r="L151" s="145"/>
      <c r="M151" s="63">
        <v>0</v>
      </c>
      <c r="N151" s="23">
        <f t="shared" ref="N151:U151" si="75">IF(N152=0,0,N152/$M152)</f>
        <v>0</v>
      </c>
      <c r="O151" s="24">
        <f t="shared" si="75"/>
        <v>0</v>
      </c>
      <c r="P151" s="24">
        <f t="shared" si="75"/>
        <v>0</v>
      </c>
      <c r="Q151" s="24">
        <f t="shared" si="75"/>
        <v>0</v>
      </c>
      <c r="R151" s="24">
        <f t="shared" si="75"/>
        <v>0</v>
      </c>
      <c r="S151" s="24">
        <f t="shared" si="75"/>
        <v>0</v>
      </c>
      <c r="T151" s="24">
        <f t="shared" si="75"/>
        <v>0</v>
      </c>
      <c r="U151" s="25">
        <f t="shared" si="75"/>
        <v>0</v>
      </c>
      <c r="V151" s="7"/>
    </row>
    <row r="152" spans="1:22" ht="15.75" customHeight="1" x14ac:dyDescent="0.15">
      <c r="A152" s="7"/>
      <c r="B152" s="151"/>
      <c r="C152" s="134"/>
      <c r="D152" s="134"/>
      <c r="E152" s="152"/>
      <c r="F152" s="133"/>
      <c r="G152" s="134"/>
      <c r="H152" s="135"/>
      <c r="I152" s="84"/>
      <c r="J152" s="85"/>
      <c r="K152" s="136"/>
      <c r="L152" s="137"/>
      <c r="M152" s="62">
        <f>+I152*K152</f>
        <v>0</v>
      </c>
      <c r="N152" s="93"/>
      <c r="O152" s="94"/>
      <c r="P152" s="94"/>
      <c r="Q152" s="94"/>
      <c r="R152" s="94"/>
      <c r="S152" s="94"/>
      <c r="T152" s="94"/>
      <c r="U152" s="95"/>
      <c r="V152" s="7"/>
    </row>
    <row r="153" spans="1:22" ht="15.75" customHeight="1" x14ac:dyDescent="0.15">
      <c r="A153" s="7"/>
      <c r="B153" s="172"/>
      <c r="C153" s="131"/>
      <c r="D153" s="131"/>
      <c r="E153" s="173"/>
      <c r="F153" s="130"/>
      <c r="G153" s="131"/>
      <c r="H153" s="132"/>
      <c r="I153" s="98"/>
      <c r="J153" s="99"/>
      <c r="K153" s="144"/>
      <c r="L153" s="145"/>
      <c r="M153" s="63">
        <v>0</v>
      </c>
      <c r="N153" s="23">
        <f t="shared" ref="N153:U153" si="76">IF(N154=0,0,N154/$M154)</f>
        <v>0</v>
      </c>
      <c r="O153" s="24">
        <f t="shared" si="76"/>
        <v>0</v>
      </c>
      <c r="P153" s="24">
        <f t="shared" si="76"/>
        <v>0</v>
      </c>
      <c r="Q153" s="24">
        <f t="shared" si="76"/>
        <v>0</v>
      </c>
      <c r="R153" s="24">
        <f t="shared" si="76"/>
        <v>0</v>
      </c>
      <c r="S153" s="24">
        <f t="shared" si="76"/>
        <v>0</v>
      </c>
      <c r="T153" s="24">
        <f t="shared" si="76"/>
        <v>0</v>
      </c>
      <c r="U153" s="25">
        <f t="shared" si="76"/>
        <v>0</v>
      </c>
      <c r="V153" s="7"/>
    </row>
    <row r="154" spans="1:22" ht="15.75" customHeight="1" x14ac:dyDescent="0.15">
      <c r="A154" s="7"/>
      <c r="B154" s="151"/>
      <c r="C154" s="134"/>
      <c r="D154" s="134"/>
      <c r="E154" s="152"/>
      <c r="F154" s="133"/>
      <c r="G154" s="134"/>
      <c r="H154" s="135"/>
      <c r="I154" s="84"/>
      <c r="J154" s="85"/>
      <c r="K154" s="136"/>
      <c r="L154" s="137"/>
      <c r="M154" s="62">
        <f>+I154*K154</f>
        <v>0</v>
      </c>
      <c r="N154" s="93"/>
      <c r="O154" s="94"/>
      <c r="P154" s="94"/>
      <c r="Q154" s="94"/>
      <c r="R154" s="94"/>
      <c r="S154" s="94"/>
      <c r="T154" s="94"/>
      <c r="U154" s="95"/>
      <c r="V154" s="7"/>
    </row>
    <row r="155" spans="1:22" ht="15.75" customHeight="1" x14ac:dyDescent="0.15">
      <c r="A155" s="7"/>
      <c r="B155" s="172"/>
      <c r="C155" s="131"/>
      <c r="D155" s="131"/>
      <c r="E155" s="173"/>
      <c r="F155" s="130"/>
      <c r="G155" s="131"/>
      <c r="H155" s="132"/>
      <c r="I155" s="98"/>
      <c r="J155" s="99"/>
      <c r="K155" s="144"/>
      <c r="L155" s="145"/>
      <c r="M155" s="63">
        <v>0</v>
      </c>
      <c r="N155" s="23">
        <f t="shared" ref="N155:U155" si="77">IF(N156=0,0,N156/$M156)</f>
        <v>0</v>
      </c>
      <c r="O155" s="24">
        <f t="shared" si="77"/>
        <v>0</v>
      </c>
      <c r="P155" s="24">
        <f t="shared" si="77"/>
        <v>0</v>
      </c>
      <c r="Q155" s="24">
        <f t="shared" si="77"/>
        <v>0</v>
      </c>
      <c r="R155" s="24">
        <f t="shared" si="77"/>
        <v>0</v>
      </c>
      <c r="S155" s="24">
        <f t="shared" si="77"/>
        <v>0</v>
      </c>
      <c r="T155" s="24">
        <f t="shared" si="77"/>
        <v>0</v>
      </c>
      <c r="U155" s="25">
        <f t="shared" si="77"/>
        <v>0</v>
      </c>
      <c r="V155" s="7"/>
    </row>
    <row r="156" spans="1:22" ht="15.75" customHeight="1" x14ac:dyDescent="0.15">
      <c r="A156" s="7"/>
      <c r="B156" s="151"/>
      <c r="C156" s="134"/>
      <c r="D156" s="134"/>
      <c r="E156" s="152"/>
      <c r="F156" s="133"/>
      <c r="G156" s="134"/>
      <c r="H156" s="135"/>
      <c r="I156" s="84"/>
      <c r="J156" s="85"/>
      <c r="K156" s="136"/>
      <c r="L156" s="137"/>
      <c r="M156" s="62">
        <f>+I156*K156</f>
        <v>0</v>
      </c>
      <c r="N156" s="93"/>
      <c r="O156" s="94"/>
      <c r="P156" s="94"/>
      <c r="Q156" s="94"/>
      <c r="R156" s="94"/>
      <c r="S156" s="94"/>
      <c r="T156" s="94"/>
      <c r="U156" s="95"/>
      <c r="V156" s="7"/>
    </row>
    <row r="157" spans="1:22" ht="15.75" customHeight="1" x14ac:dyDescent="0.15">
      <c r="A157" s="7"/>
      <c r="B157" s="172"/>
      <c r="C157" s="131"/>
      <c r="D157" s="131"/>
      <c r="E157" s="173"/>
      <c r="F157" s="130"/>
      <c r="G157" s="131"/>
      <c r="H157" s="132"/>
      <c r="I157" s="98"/>
      <c r="J157" s="99"/>
      <c r="K157" s="144"/>
      <c r="L157" s="145"/>
      <c r="M157" s="63">
        <v>0</v>
      </c>
      <c r="N157" s="23">
        <f t="shared" ref="N157:U157" si="78">IF(N158=0,0,N158/$M158)</f>
        <v>0</v>
      </c>
      <c r="O157" s="24">
        <f t="shared" si="78"/>
        <v>0</v>
      </c>
      <c r="P157" s="24">
        <f t="shared" si="78"/>
        <v>0</v>
      </c>
      <c r="Q157" s="24">
        <f t="shared" si="78"/>
        <v>0</v>
      </c>
      <c r="R157" s="24">
        <f t="shared" si="78"/>
        <v>0</v>
      </c>
      <c r="S157" s="24">
        <f t="shared" si="78"/>
        <v>0</v>
      </c>
      <c r="T157" s="24">
        <f t="shared" si="78"/>
        <v>0</v>
      </c>
      <c r="U157" s="25">
        <f t="shared" si="78"/>
        <v>0</v>
      </c>
      <c r="V157" s="7"/>
    </row>
    <row r="158" spans="1:22" ht="15.75" customHeight="1" x14ac:dyDescent="0.15">
      <c r="A158" s="7"/>
      <c r="B158" s="151"/>
      <c r="C158" s="134"/>
      <c r="D158" s="134"/>
      <c r="E158" s="152"/>
      <c r="F158" s="133"/>
      <c r="G158" s="134"/>
      <c r="H158" s="135"/>
      <c r="I158" s="84"/>
      <c r="J158" s="85"/>
      <c r="K158" s="136"/>
      <c r="L158" s="137"/>
      <c r="M158" s="62">
        <f>+I158*K158</f>
        <v>0</v>
      </c>
      <c r="N158" s="93"/>
      <c r="O158" s="94"/>
      <c r="P158" s="94"/>
      <c r="Q158" s="94"/>
      <c r="R158" s="94"/>
      <c r="S158" s="94"/>
      <c r="T158" s="94"/>
      <c r="U158" s="95"/>
      <c r="V158" s="7"/>
    </row>
    <row r="159" spans="1:22" ht="15.75" customHeight="1" x14ac:dyDescent="0.15">
      <c r="A159" s="7"/>
      <c r="B159" s="172"/>
      <c r="C159" s="131"/>
      <c r="D159" s="131"/>
      <c r="E159" s="173"/>
      <c r="F159" s="130"/>
      <c r="G159" s="131"/>
      <c r="H159" s="132"/>
      <c r="I159" s="98"/>
      <c r="J159" s="99"/>
      <c r="K159" s="144"/>
      <c r="L159" s="145"/>
      <c r="M159" s="63">
        <v>0</v>
      </c>
      <c r="N159" s="23">
        <f t="shared" ref="N159:U159" si="79">IF(N160=0,0,N160/$M160)</f>
        <v>0</v>
      </c>
      <c r="O159" s="24">
        <f t="shared" si="79"/>
        <v>0</v>
      </c>
      <c r="P159" s="24">
        <f t="shared" si="79"/>
        <v>0</v>
      </c>
      <c r="Q159" s="24">
        <f t="shared" si="79"/>
        <v>0</v>
      </c>
      <c r="R159" s="24">
        <f t="shared" si="79"/>
        <v>0</v>
      </c>
      <c r="S159" s="24">
        <f t="shared" si="79"/>
        <v>0</v>
      </c>
      <c r="T159" s="24">
        <f t="shared" si="79"/>
        <v>0</v>
      </c>
      <c r="U159" s="25">
        <f t="shared" si="79"/>
        <v>0</v>
      </c>
      <c r="V159" s="7"/>
    </row>
    <row r="160" spans="1:22" ht="15.75" customHeight="1" x14ac:dyDescent="0.15">
      <c r="A160" s="7"/>
      <c r="B160" s="151"/>
      <c r="C160" s="134"/>
      <c r="D160" s="134"/>
      <c r="E160" s="152"/>
      <c r="F160" s="133"/>
      <c r="G160" s="134"/>
      <c r="H160" s="135"/>
      <c r="I160" s="84"/>
      <c r="J160" s="85"/>
      <c r="K160" s="136"/>
      <c r="L160" s="137"/>
      <c r="M160" s="62">
        <f>+I160*K160</f>
        <v>0</v>
      </c>
      <c r="N160" s="93"/>
      <c r="O160" s="94"/>
      <c r="P160" s="94"/>
      <c r="Q160" s="94"/>
      <c r="R160" s="94"/>
      <c r="S160" s="94"/>
      <c r="T160" s="94"/>
      <c r="U160" s="95"/>
      <c r="V160" s="7"/>
    </row>
    <row r="161" spans="1:22" ht="15.75" customHeight="1" x14ac:dyDescent="0.15">
      <c r="A161" s="7"/>
      <c r="B161" s="172"/>
      <c r="C161" s="131"/>
      <c r="D161" s="131"/>
      <c r="E161" s="173"/>
      <c r="F161" s="130"/>
      <c r="G161" s="131"/>
      <c r="H161" s="132"/>
      <c r="I161" s="98"/>
      <c r="J161" s="99"/>
      <c r="K161" s="144"/>
      <c r="L161" s="145"/>
      <c r="M161" s="63">
        <v>0</v>
      </c>
      <c r="N161" s="23">
        <f t="shared" ref="N161:U161" si="80">IF(N162=0,0,N162/$M162)</f>
        <v>0</v>
      </c>
      <c r="O161" s="24">
        <f t="shared" si="80"/>
        <v>0</v>
      </c>
      <c r="P161" s="24">
        <f t="shared" si="80"/>
        <v>0</v>
      </c>
      <c r="Q161" s="24">
        <f t="shared" si="80"/>
        <v>0</v>
      </c>
      <c r="R161" s="24">
        <f t="shared" si="80"/>
        <v>0</v>
      </c>
      <c r="S161" s="24">
        <f t="shared" si="80"/>
        <v>0</v>
      </c>
      <c r="T161" s="24">
        <f t="shared" si="80"/>
        <v>0</v>
      </c>
      <c r="U161" s="25">
        <f t="shared" si="80"/>
        <v>0</v>
      </c>
      <c r="V161" s="7"/>
    </row>
    <row r="162" spans="1:22" ht="15.75" customHeight="1" x14ac:dyDescent="0.15">
      <c r="A162" s="7"/>
      <c r="B162" s="151"/>
      <c r="C162" s="134"/>
      <c r="D162" s="134"/>
      <c r="E162" s="152"/>
      <c r="F162" s="133"/>
      <c r="G162" s="134"/>
      <c r="H162" s="135"/>
      <c r="I162" s="84"/>
      <c r="J162" s="85"/>
      <c r="K162" s="136"/>
      <c r="L162" s="137"/>
      <c r="M162" s="62">
        <f>+I162*K162</f>
        <v>0</v>
      </c>
      <c r="N162" s="93"/>
      <c r="O162" s="94"/>
      <c r="P162" s="94"/>
      <c r="Q162" s="94"/>
      <c r="R162" s="94"/>
      <c r="S162" s="94"/>
      <c r="T162" s="94"/>
      <c r="U162" s="95"/>
      <c r="V162" s="7"/>
    </row>
    <row r="163" spans="1:22" ht="15.75" customHeight="1" x14ac:dyDescent="0.15">
      <c r="A163" s="7"/>
      <c r="B163" s="172"/>
      <c r="C163" s="131"/>
      <c r="D163" s="131"/>
      <c r="E163" s="173"/>
      <c r="F163" s="130"/>
      <c r="G163" s="131"/>
      <c r="H163" s="132"/>
      <c r="I163" s="98"/>
      <c r="J163" s="99"/>
      <c r="K163" s="144"/>
      <c r="L163" s="145"/>
      <c r="M163" s="63">
        <v>0</v>
      </c>
      <c r="N163" s="23">
        <f t="shared" ref="N163:U163" si="81">IF(N164=0,0,N164/$M164)</f>
        <v>0</v>
      </c>
      <c r="O163" s="24">
        <f t="shared" si="81"/>
        <v>0</v>
      </c>
      <c r="P163" s="24">
        <f t="shared" si="81"/>
        <v>0</v>
      </c>
      <c r="Q163" s="24">
        <f t="shared" si="81"/>
        <v>0</v>
      </c>
      <c r="R163" s="24">
        <f t="shared" si="81"/>
        <v>0</v>
      </c>
      <c r="S163" s="24">
        <f t="shared" si="81"/>
        <v>0</v>
      </c>
      <c r="T163" s="24">
        <f t="shared" si="81"/>
        <v>0</v>
      </c>
      <c r="U163" s="25">
        <f t="shared" si="81"/>
        <v>0</v>
      </c>
      <c r="V163" s="7"/>
    </row>
    <row r="164" spans="1:22" ht="15.75" customHeight="1" x14ac:dyDescent="0.15">
      <c r="A164" s="7"/>
      <c r="B164" s="151"/>
      <c r="C164" s="134"/>
      <c r="D164" s="134"/>
      <c r="E164" s="152"/>
      <c r="F164" s="133"/>
      <c r="G164" s="134"/>
      <c r="H164" s="135"/>
      <c r="I164" s="84"/>
      <c r="J164" s="85"/>
      <c r="K164" s="136"/>
      <c r="L164" s="137"/>
      <c r="M164" s="62">
        <f>+I164*K164</f>
        <v>0</v>
      </c>
      <c r="N164" s="93"/>
      <c r="O164" s="94"/>
      <c r="P164" s="94"/>
      <c r="Q164" s="94"/>
      <c r="R164" s="94"/>
      <c r="S164" s="94"/>
      <c r="T164" s="94"/>
      <c r="U164" s="95"/>
      <c r="V164" s="7"/>
    </row>
    <row r="165" spans="1:22" ht="15.75" customHeight="1" x14ac:dyDescent="0.15">
      <c r="A165" s="7"/>
      <c r="B165" s="172"/>
      <c r="C165" s="131"/>
      <c r="D165" s="131"/>
      <c r="E165" s="173"/>
      <c r="F165" s="130"/>
      <c r="G165" s="131"/>
      <c r="H165" s="132"/>
      <c r="I165" s="98"/>
      <c r="J165" s="99"/>
      <c r="K165" s="144"/>
      <c r="L165" s="145"/>
      <c r="M165" s="63">
        <v>0</v>
      </c>
      <c r="N165" s="23">
        <f t="shared" ref="N165:U165" si="82">IF(N166=0,0,N166/$M166)</f>
        <v>0</v>
      </c>
      <c r="O165" s="24">
        <f t="shared" si="82"/>
        <v>0</v>
      </c>
      <c r="P165" s="24">
        <f t="shared" si="82"/>
        <v>0</v>
      </c>
      <c r="Q165" s="24">
        <f t="shared" si="82"/>
        <v>0</v>
      </c>
      <c r="R165" s="24">
        <f t="shared" si="82"/>
        <v>0</v>
      </c>
      <c r="S165" s="24">
        <f t="shared" si="82"/>
        <v>0</v>
      </c>
      <c r="T165" s="24">
        <f t="shared" si="82"/>
        <v>0</v>
      </c>
      <c r="U165" s="25">
        <f t="shared" si="82"/>
        <v>0</v>
      </c>
      <c r="V165" s="7"/>
    </row>
    <row r="166" spans="1:22" ht="15.75" customHeight="1" x14ac:dyDescent="0.15">
      <c r="A166" s="7"/>
      <c r="B166" s="151"/>
      <c r="C166" s="134"/>
      <c r="D166" s="134"/>
      <c r="E166" s="152"/>
      <c r="F166" s="133"/>
      <c r="G166" s="134"/>
      <c r="H166" s="135"/>
      <c r="I166" s="84"/>
      <c r="J166" s="85"/>
      <c r="K166" s="136"/>
      <c r="L166" s="137"/>
      <c r="M166" s="62">
        <f>+I166*K166</f>
        <v>0</v>
      </c>
      <c r="N166" s="93"/>
      <c r="O166" s="94"/>
      <c r="P166" s="94"/>
      <c r="Q166" s="94"/>
      <c r="R166" s="94"/>
      <c r="S166" s="94"/>
      <c r="T166" s="94"/>
      <c r="U166" s="95"/>
      <c r="V166" s="7"/>
    </row>
    <row r="167" spans="1:22" ht="15.75" customHeight="1" x14ac:dyDescent="0.15">
      <c r="A167" s="7"/>
      <c r="B167" s="172"/>
      <c r="C167" s="131"/>
      <c r="D167" s="131"/>
      <c r="E167" s="173"/>
      <c r="F167" s="130"/>
      <c r="G167" s="131"/>
      <c r="H167" s="132"/>
      <c r="I167" s="98"/>
      <c r="J167" s="99"/>
      <c r="K167" s="144"/>
      <c r="L167" s="145"/>
      <c r="M167" s="63">
        <v>0</v>
      </c>
      <c r="N167" s="23">
        <f t="shared" ref="N167:U167" si="83">IF(N168=0,0,N168/$M168)</f>
        <v>0</v>
      </c>
      <c r="O167" s="24">
        <f t="shared" si="83"/>
        <v>0</v>
      </c>
      <c r="P167" s="24">
        <f t="shared" si="83"/>
        <v>0</v>
      </c>
      <c r="Q167" s="24">
        <f t="shared" si="83"/>
        <v>0</v>
      </c>
      <c r="R167" s="24">
        <f t="shared" si="83"/>
        <v>0</v>
      </c>
      <c r="S167" s="24">
        <f t="shared" si="83"/>
        <v>0</v>
      </c>
      <c r="T167" s="24">
        <f t="shared" si="83"/>
        <v>0</v>
      </c>
      <c r="U167" s="25">
        <f t="shared" si="83"/>
        <v>0</v>
      </c>
      <c r="V167" s="7"/>
    </row>
    <row r="168" spans="1:22" ht="15.75" customHeight="1" x14ac:dyDescent="0.15">
      <c r="A168" s="7"/>
      <c r="B168" s="151"/>
      <c r="C168" s="134"/>
      <c r="D168" s="134"/>
      <c r="E168" s="152"/>
      <c r="F168" s="133"/>
      <c r="G168" s="134"/>
      <c r="H168" s="135"/>
      <c r="I168" s="84"/>
      <c r="J168" s="85"/>
      <c r="K168" s="136"/>
      <c r="L168" s="137"/>
      <c r="M168" s="62">
        <f>+I168*K168</f>
        <v>0</v>
      </c>
      <c r="N168" s="93"/>
      <c r="O168" s="94"/>
      <c r="P168" s="94"/>
      <c r="Q168" s="94"/>
      <c r="R168" s="94"/>
      <c r="S168" s="94"/>
      <c r="T168" s="94"/>
      <c r="U168" s="95"/>
      <c r="V168" s="7"/>
    </row>
    <row r="169" spans="1:22" ht="15.75" customHeight="1" x14ac:dyDescent="0.15">
      <c r="A169" s="7"/>
      <c r="B169" s="172"/>
      <c r="C169" s="131"/>
      <c r="D169" s="131"/>
      <c r="E169" s="173"/>
      <c r="F169" s="130"/>
      <c r="G169" s="131"/>
      <c r="H169" s="132"/>
      <c r="I169" s="98"/>
      <c r="J169" s="99"/>
      <c r="K169" s="144"/>
      <c r="L169" s="145"/>
      <c r="M169" s="63">
        <v>0</v>
      </c>
      <c r="N169" s="23">
        <f t="shared" ref="N169:U169" si="84">IF(N170=0,0,N170/$M170)</f>
        <v>0</v>
      </c>
      <c r="O169" s="24">
        <f t="shared" si="84"/>
        <v>0</v>
      </c>
      <c r="P169" s="24">
        <f t="shared" si="84"/>
        <v>0</v>
      </c>
      <c r="Q169" s="24">
        <f t="shared" si="84"/>
        <v>0</v>
      </c>
      <c r="R169" s="24">
        <f t="shared" si="84"/>
        <v>0</v>
      </c>
      <c r="S169" s="24">
        <f t="shared" si="84"/>
        <v>0</v>
      </c>
      <c r="T169" s="24">
        <f t="shared" si="84"/>
        <v>0</v>
      </c>
      <c r="U169" s="25">
        <f t="shared" si="84"/>
        <v>0</v>
      </c>
      <c r="V169" s="7"/>
    </row>
    <row r="170" spans="1:22" ht="15.75" customHeight="1" x14ac:dyDescent="0.15">
      <c r="A170" s="7"/>
      <c r="B170" s="151"/>
      <c r="C170" s="134"/>
      <c r="D170" s="134"/>
      <c r="E170" s="152"/>
      <c r="F170" s="133"/>
      <c r="G170" s="134"/>
      <c r="H170" s="135"/>
      <c r="I170" s="84"/>
      <c r="J170" s="85"/>
      <c r="K170" s="136"/>
      <c r="L170" s="137"/>
      <c r="M170" s="62">
        <f>+I170*K170</f>
        <v>0</v>
      </c>
      <c r="N170" s="93"/>
      <c r="O170" s="94"/>
      <c r="P170" s="94"/>
      <c r="Q170" s="94"/>
      <c r="R170" s="94"/>
      <c r="S170" s="94"/>
      <c r="T170" s="94"/>
      <c r="U170" s="95"/>
      <c r="V170" s="7"/>
    </row>
    <row r="171" spans="1:22" ht="15.75" customHeight="1" x14ac:dyDescent="0.15">
      <c r="A171" s="7"/>
      <c r="B171" s="172"/>
      <c r="C171" s="131"/>
      <c r="D171" s="131"/>
      <c r="E171" s="173"/>
      <c r="F171" s="130"/>
      <c r="G171" s="131"/>
      <c r="H171" s="132"/>
      <c r="I171" s="98"/>
      <c r="J171" s="99"/>
      <c r="K171" s="144"/>
      <c r="L171" s="145"/>
      <c r="M171" s="63">
        <v>0</v>
      </c>
      <c r="N171" s="23">
        <f t="shared" ref="N171:U171" si="85">IF(N172=0,0,N172/$M172)</f>
        <v>0</v>
      </c>
      <c r="O171" s="24">
        <f t="shared" si="85"/>
        <v>0</v>
      </c>
      <c r="P171" s="24">
        <f t="shared" si="85"/>
        <v>0</v>
      </c>
      <c r="Q171" s="24">
        <f t="shared" si="85"/>
        <v>0</v>
      </c>
      <c r="R171" s="24">
        <f t="shared" si="85"/>
        <v>0</v>
      </c>
      <c r="S171" s="24">
        <f t="shared" si="85"/>
        <v>0</v>
      </c>
      <c r="T171" s="24">
        <f t="shared" si="85"/>
        <v>0</v>
      </c>
      <c r="U171" s="25">
        <f t="shared" si="85"/>
        <v>0</v>
      </c>
      <c r="V171" s="7"/>
    </row>
    <row r="172" spans="1:22" ht="15.75" customHeight="1" x14ac:dyDescent="0.15">
      <c r="A172" s="7"/>
      <c r="B172" s="151"/>
      <c r="C172" s="134"/>
      <c r="D172" s="134"/>
      <c r="E172" s="152"/>
      <c r="F172" s="133"/>
      <c r="G172" s="134"/>
      <c r="H172" s="135"/>
      <c r="I172" s="84"/>
      <c r="J172" s="85"/>
      <c r="K172" s="136"/>
      <c r="L172" s="137"/>
      <c r="M172" s="62">
        <f>+I172*K172</f>
        <v>0</v>
      </c>
      <c r="N172" s="93"/>
      <c r="O172" s="94"/>
      <c r="P172" s="94"/>
      <c r="Q172" s="94"/>
      <c r="R172" s="94"/>
      <c r="S172" s="94"/>
      <c r="T172" s="94"/>
      <c r="U172" s="95"/>
      <c r="V172" s="7"/>
    </row>
    <row r="173" spans="1:22" ht="15.75" customHeight="1" x14ac:dyDescent="0.15">
      <c r="A173" s="7"/>
      <c r="B173" s="172"/>
      <c r="C173" s="131"/>
      <c r="D173" s="131"/>
      <c r="E173" s="173"/>
      <c r="F173" s="130"/>
      <c r="G173" s="131"/>
      <c r="H173" s="132"/>
      <c r="I173" s="98"/>
      <c r="J173" s="99"/>
      <c r="K173" s="144"/>
      <c r="L173" s="145"/>
      <c r="M173" s="63">
        <v>0</v>
      </c>
      <c r="N173" s="23">
        <f t="shared" ref="N173:U173" si="86">IF(N174=0,0,N174/$M174)</f>
        <v>0</v>
      </c>
      <c r="O173" s="24">
        <f t="shared" si="86"/>
        <v>0</v>
      </c>
      <c r="P173" s="24">
        <f t="shared" si="86"/>
        <v>0</v>
      </c>
      <c r="Q173" s="24">
        <f t="shared" si="86"/>
        <v>0</v>
      </c>
      <c r="R173" s="24">
        <f t="shared" si="86"/>
        <v>0</v>
      </c>
      <c r="S173" s="24">
        <f t="shared" si="86"/>
        <v>0</v>
      </c>
      <c r="T173" s="24">
        <f t="shared" si="86"/>
        <v>0</v>
      </c>
      <c r="U173" s="25">
        <f t="shared" si="86"/>
        <v>0</v>
      </c>
      <c r="V173" s="7"/>
    </row>
    <row r="174" spans="1:22" ht="15.75" customHeight="1" x14ac:dyDescent="0.15">
      <c r="A174" s="7"/>
      <c r="B174" s="151"/>
      <c r="C174" s="134"/>
      <c r="D174" s="134"/>
      <c r="E174" s="152"/>
      <c r="F174" s="133"/>
      <c r="G174" s="134"/>
      <c r="H174" s="135"/>
      <c r="I174" s="84"/>
      <c r="J174" s="85"/>
      <c r="K174" s="136"/>
      <c r="L174" s="137"/>
      <c r="M174" s="62">
        <f>+I174*K174</f>
        <v>0</v>
      </c>
      <c r="N174" s="93"/>
      <c r="O174" s="94"/>
      <c r="P174" s="94"/>
      <c r="Q174" s="94"/>
      <c r="R174" s="94"/>
      <c r="S174" s="94"/>
      <c r="T174" s="94"/>
      <c r="U174" s="95"/>
      <c r="V174" s="7"/>
    </row>
    <row r="175" spans="1:22" ht="15.75" customHeight="1" x14ac:dyDescent="0.15">
      <c r="A175" s="7"/>
      <c r="B175" s="172"/>
      <c r="C175" s="131"/>
      <c r="D175" s="131"/>
      <c r="E175" s="173"/>
      <c r="F175" s="130"/>
      <c r="G175" s="131"/>
      <c r="H175" s="132"/>
      <c r="I175" s="98"/>
      <c r="J175" s="99"/>
      <c r="K175" s="144"/>
      <c r="L175" s="145"/>
      <c r="M175" s="63">
        <v>0</v>
      </c>
      <c r="N175" s="23">
        <f t="shared" ref="N175:U175" si="87">IF(N176=0,0,N176/$M176)</f>
        <v>0</v>
      </c>
      <c r="O175" s="24">
        <f t="shared" si="87"/>
        <v>0</v>
      </c>
      <c r="P175" s="24">
        <f t="shared" si="87"/>
        <v>0</v>
      </c>
      <c r="Q175" s="24">
        <f t="shared" si="87"/>
        <v>0</v>
      </c>
      <c r="R175" s="24">
        <f t="shared" si="87"/>
        <v>0</v>
      </c>
      <c r="S175" s="24">
        <f t="shared" si="87"/>
        <v>0</v>
      </c>
      <c r="T175" s="24">
        <f t="shared" si="87"/>
        <v>0</v>
      </c>
      <c r="U175" s="25">
        <f t="shared" si="87"/>
        <v>0</v>
      </c>
      <c r="V175" s="7"/>
    </row>
    <row r="176" spans="1:22" ht="15.75" customHeight="1" x14ac:dyDescent="0.15">
      <c r="A176" s="7"/>
      <c r="B176" s="151"/>
      <c r="C176" s="134"/>
      <c r="D176" s="134"/>
      <c r="E176" s="152"/>
      <c r="F176" s="133"/>
      <c r="G176" s="134"/>
      <c r="H176" s="135"/>
      <c r="I176" s="84"/>
      <c r="J176" s="85"/>
      <c r="K176" s="136"/>
      <c r="L176" s="137"/>
      <c r="M176" s="62">
        <f>+I176*K176</f>
        <v>0</v>
      </c>
      <c r="N176" s="93"/>
      <c r="O176" s="94"/>
      <c r="P176" s="94"/>
      <c r="Q176" s="94"/>
      <c r="R176" s="94"/>
      <c r="S176" s="94"/>
      <c r="T176" s="94"/>
      <c r="U176" s="95"/>
      <c r="V176" s="7"/>
    </row>
    <row r="177" spans="1:22" ht="15.75" customHeight="1" x14ac:dyDescent="0.15">
      <c r="A177" s="7"/>
      <c r="B177" s="172"/>
      <c r="C177" s="131"/>
      <c r="D177" s="131"/>
      <c r="E177" s="173"/>
      <c r="F177" s="130"/>
      <c r="G177" s="131"/>
      <c r="H177" s="132"/>
      <c r="I177" s="98"/>
      <c r="J177" s="99"/>
      <c r="K177" s="144"/>
      <c r="L177" s="145"/>
      <c r="M177" s="63">
        <v>0</v>
      </c>
      <c r="N177" s="23">
        <f t="shared" ref="N177:U177" si="88">IF(N178=0,0,N178/$M178)</f>
        <v>0</v>
      </c>
      <c r="O177" s="24">
        <f t="shared" si="88"/>
        <v>0</v>
      </c>
      <c r="P177" s="24">
        <f t="shared" si="88"/>
        <v>0</v>
      </c>
      <c r="Q177" s="24">
        <f t="shared" si="88"/>
        <v>0</v>
      </c>
      <c r="R177" s="24">
        <f t="shared" si="88"/>
        <v>0</v>
      </c>
      <c r="S177" s="24">
        <f t="shared" si="88"/>
        <v>0</v>
      </c>
      <c r="T177" s="24">
        <f t="shared" si="88"/>
        <v>0</v>
      </c>
      <c r="U177" s="25">
        <f t="shared" si="88"/>
        <v>0</v>
      </c>
      <c r="V177" s="7"/>
    </row>
    <row r="178" spans="1:22" ht="15.75" customHeight="1" x14ac:dyDescent="0.15">
      <c r="A178" s="7"/>
      <c r="B178" s="151"/>
      <c r="C178" s="134"/>
      <c r="D178" s="134"/>
      <c r="E178" s="152"/>
      <c r="F178" s="133"/>
      <c r="G178" s="134"/>
      <c r="H178" s="135"/>
      <c r="I178" s="84"/>
      <c r="J178" s="85"/>
      <c r="K178" s="136"/>
      <c r="L178" s="137"/>
      <c r="M178" s="62">
        <f>+I178*K178</f>
        <v>0</v>
      </c>
      <c r="N178" s="93"/>
      <c r="O178" s="94"/>
      <c r="P178" s="94"/>
      <c r="Q178" s="94"/>
      <c r="R178" s="94"/>
      <c r="S178" s="94"/>
      <c r="T178" s="94"/>
      <c r="U178" s="95"/>
      <c r="V178" s="7"/>
    </row>
    <row r="179" spans="1:22" ht="15.75" customHeight="1" x14ac:dyDescent="0.15">
      <c r="A179" s="7"/>
      <c r="B179" s="172"/>
      <c r="C179" s="131"/>
      <c r="D179" s="131"/>
      <c r="E179" s="173"/>
      <c r="F179" s="130"/>
      <c r="G179" s="131"/>
      <c r="H179" s="132"/>
      <c r="I179" s="98"/>
      <c r="J179" s="99"/>
      <c r="K179" s="144"/>
      <c r="L179" s="145"/>
      <c r="M179" s="63">
        <v>0</v>
      </c>
      <c r="N179" s="23">
        <f t="shared" ref="N179:U179" si="89">IF(N180=0,0,N180/$M180)</f>
        <v>0</v>
      </c>
      <c r="O179" s="24">
        <f t="shared" si="89"/>
        <v>0</v>
      </c>
      <c r="P179" s="24">
        <f t="shared" si="89"/>
        <v>0</v>
      </c>
      <c r="Q179" s="24">
        <f t="shared" si="89"/>
        <v>0</v>
      </c>
      <c r="R179" s="24">
        <f t="shared" si="89"/>
        <v>0</v>
      </c>
      <c r="S179" s="24">
        <f t="shared" si="89"/>
        <v>0</v>
      </c>
      <c r="T179" s="24">
        <f t="shared" si="89"/>
        <v>0</v>
      </c>
      <c r="U179" s="25">
        <f t="shared" si="89"/>
        <v>0</v>
      </c>
      <c r="V179" s="7"/>
    </row>
    <row r="180" spans="1:22" ht="15.75" customHeight="1" x14ac:dyDescent="0.15">
      <c r="A180" s="7"/>
      <c r="B180" s="151"/>
      <c r="C180" s="134"/>
      <c r="D180" s="134"/>
      <c r="E180" s="152"/>
      <c r="F180" s="133"/>
      <c r="G180" s="134"/>
      <c r="H180" s="135"/>
      <c r="I180" s="84"/>
      <c r="J180" s="85"/>
      <c r="K180" s="136"/>
      <c r="L180" s="137"/>
      <c r="M180" s="62">
        <f>+I180*K180</f>
        <v>0</v>
      </c>
      <c r="N180" s="93"/>
      <c r="O180" s="94"/>
      <c r="P180" s="94"/>
      <c r="Q180" s="94"/>
      <c r="R180" s="94"/>
      <c r="S180" s="94"/>
      <c r="T180" s="94"/>
      <c r="U180" s="95"/>
      <c r="V180" s="7"/>
    </row>
    <row r="181" spans="1:22" ht="15.75" customHeight="1" x14ac:dyDescent="0.15">
      <c r="A181" s="7"/>
      <c r="B181" s="172"/>
      <c r="C181" s="131"/>
      <c r="D181" s="131"/>
      <c r="E181" s="173"/>
      <c r="F181" s="130"/>
      <c r="G181" s="131"/>
      <c r="H181" s="132"/>
      <c r="I181" s="98"/>
      <c r="J181" s="99"/>
      <c r="K181" s="144"/>
      <c r="L181" s="145"/>
      <c r="M181" s="63">
        <v>0</v>
      </c>
      <c r="N181" s="23">
        <f t="shared" ref="N181:U181" si="90">IF(N182=0,0,N182/$M182)</f>
        <v>0</v>
      </c>
      <c r="O181" s="24">
        <f t="shared" si="90"/>
        <v>0</v>
      </c>
      <c r="P181" s="24">
        <f t="shared" si="90"/>
        <v>0</v>
      </c>
      <c r="Q181" s="24">
        <f t="shared" si="90"/>
        <v>0</v>
      </c>
      <c r="R181" s="24">
        <f t="shared" si="90"/>
        <v>0</v>
      </c>
      <c r="S181" s="24">
        <f t="shared" si="90"/>
        <v>0</v>
      </c>
      <c r="T181" s="24">
        <f t="shared" si="90"/>
        <v>0</v>
      </c>
      <c r="U181" s="25">
        <f t="shared" si="90"/>
        <v>0</v>
      </c>
      <c r="V181" s="7"/>
    </row>
    <row r="182" spans="1:22" ht="15.75" customHeight="1" x14ac:dyDescent="0.15">
      <c r="A182" s="7"/>
      <c r="B182" s="151"/>
      <c r="C182" s="134"/>
      <c r="D182" s="134"/>
      <c r="E182" s="152"/>
      <c r="F182" s="133"/>
      <c r="G182" s="134"/>
      <c r="H182" s="135"/>
      <c r="I182" s="84"/>
      <c r="J182" s="85"/>
      <c r="K182" s="136"/>
      <c r="L182" s="137"/>
      <c r="M182" s="62">
        <f>+I182*K182</f>
        <v>0</v>
      </c>
      <c r="N182" s="93"/>
      <c r="O182" s="94"/>
      <c r="P182" s="94"/>
      <c r="Q182" s="94"/>
      <c r="R182" s="94"/>
      <c r="S182" s="94"/>
      <c r="T182" s="94"/>
      <c r="U182" s="95"/>
      <c r="V182" s="7"/>
    </row>
    <row r="183" spans="1:22" ht="15.75" customHeight="1" x14ac:dyDescent="0.15">
      <c r="A183" s="7"/>
      <c r="B183" s="172"/>
      <c r="C183" s="131"/>
      <c r="D183" s="131"/>
      <c r="E183" s="173"/>
      <c r="F183" s="130"/>
      <c r="G183" s="131"/>
      <c r="H183" s="132"/>
      <c r="I183" s="98"/>
      <c r="J183" s="99"/>
      <c r="K183" s="144"/>
      <c r="L183" s="145"/>
      <c r="M183" s="63">
        <v>0</v>
      </c>
      <c r="N183" s="23">
        <f t="shared" ref="N183:U183" si="91">IF(N184=0,0,N184/$M184)</f>
        <v>0</v>
      </c>
      <c r="O183" s="24">
        <f t="shared" si="91"/>
        <v>0</v>
      </c>
      <c r="P183" s="24">
        <f t="shared" si="91"/>
        <v>0</v>
      </c>
      <c r="Q183" s="24">
        <f t="shared" si="91"/>
        <v>0</v>
      </c>
      <c r="R183" s="24">
        <f t="shared" si="91"/>
        <v>0</v>
      </c>
      <c r="S183" s="24">
        <f t="shared" si="91"/>
        <v>0</v>
      </c>
      <c r="T183" s="24">
        <f t="shared" si="91"/>
        <v>0</v>
      </c>
      <c r="U183" s="25">
        <f t="shared" si="91"/>
        <v>0</v>
      </c>
      <c r="V183" s="7"/>
    </row>
    <row r="184" spans="1:22" ht="15.75" customHeight="1" x14ac:dyDescent="0.15">
      <c r="A184" s="7"/>
      <c r="B184" s="151"/>
      <c r="C184" s="134"/>
      <c r="D184" s="134"/>
      <c r="E184" s="152"/>
      <c r="F184" s="133"/>
      <c r="G184" s="134"/>
      <c r="H184" s="135"/>
      <c r="I184" s="84"/>
      <c r="J184" s="85"/>
      <c r="K184" s="136"/>
      <c r="L184" s="137"/>
      <c r="M184" s="62">
        <f>+I184*K184</f>
        <v>0</v>
      </c>
      <c r="N184" s="93"/>
      <c r="O184" s="94"/>
      <c r="P184" s="94"/>
      <c r="Q184" s="94"/>
      <c r="R184" s="94"/>
      <c r="S184" s="94"/>
      <c r="T184" s="94"/>
      <c r="U184" s="95"/>
      <c r="V184" s="7"/>
    </row>
    <row r="185" spans="1:22" ht="15.75" customHeight="1" x14ac:dyDescent="0.15">
      <c r="A185" s="7"/>
      <c r="B185" s="172"/>
      <c r="C185" s="131"/>
      <c r="D185" s="131"/>
      <c r="E185" s="173"/>
      <c r="F185" s="130"/>
      <c r="G185" s="131"/>
      <c r="H185" s="132"/>
      <c r="I185" s="98"/>
      <c r="J185" s="99"/>
      <c r="K185" s="144"/>
      <c r="L185" s="145"/>
      <c r="M185" s="63">
        <v>0</v>
      </c>
      <c r="N185" s="23">
        <f t="shared" ref="N185:U185" si="92">IF(N186=0,0,N186/$M186)</f>
        <v>0</v>
      </c>
      <c r="O185" s="24">
        <f t="shared" si="92"/>
        <v>0</v>
      </c>
      <c r="P185" s="24">
        <f t="shared" si="92"/>
        <v>0</v>
      </c>
      <c r="Q185" s="24">
        <f t="shared" si="92"/>
        <v>0</v>
      </c>
      <c r="R185" s="24">
        <f t="shared" si="92"/>
        <v>0</v>
      </c>
      <c r="S185" s="24">
        <f t="shared" si="92"/>
        <v>0</v>
      </c>
      <c r="T185" s="24">
        <f t="shared" si="92"/>
        <v>0</v>
      </c>
      <c r="U185" s="25">
        <f t="shared" si="92"/>
        <v>0</v>
      </c>
      <c r="V185" s="7"/>
    </row>
    <row r="186" spans="1:22" ht="15.75" customHeight="1" x14ac:dyDescent="0.15">
      <c r="A186" s="7"/>
      <c r="B186" s="151"/>
      <c r="C186" s="134"/>
      <c r="D186" s="134"/>
      <c r="E186" s="152"/>
      <c r="F186" s="133"/>
      <c r="G186" s="134"/>
      <c r="H186" s="135"/>
      <c r="I186" s="84"/>
      <c r="J186" s="85"/>
      <c r="K186" s="136"/>
      <c r="L186" s="137"/>
      <c r="M186" s="62">
        <f>+I186*K186</f>
        <v>0</v>
      </c>
      <c r="N186" s="93"/>
      <c r="O186" s="94"/>
      <c r="P186" s="94"/>
      <c r="Q186" s="94"/>
      <c r="R186" s="94"/>
      <c r="S186" s="94"/>
      <c r="T186" s="94"/>
      <c r="U186" s="95"/>
      <c r="V186" s="7"/>
    </row>
    <row r="187" spans="1:22" ht="15.75" customHeight="1" x14ac:dyDescent="0.15">
      <c r="A187" s="7"/>
      <c r="B187" s="172"/>
      <c r="C187" s="131"/>
      <c r="D187" s="131"/>
      <c r="E187" s="173"/>
      <c r="F187" s="130"/>
      <c r="G187" s="131"/>
      <c r="H187" s="132"/>
      <c r="I187" s="98"/>
      <c r="J187" s="99"/>
      <c r="K187" s="144"/>
      <c r="L187" s="145"/>
      <c r="M187" s="63">
        <v>0</v>
      </c>
      <c r="N187" s="23">
        <f t="shared" ref="N187:U187" si="93">IF(N188=0,0,N188/$M188)</f>
        <v>0</v>
      </c>
      <c r="O187" s="24">
        <f t="shared" si="93"/>
        <v>0</v>
      </c>
      <c r="P187" s="24">
        <f t="shared" si="93"/>
        <v>0</v>
      </c>
      <c r="Q187" s="24">
        <f t="shared" si="93"/>
        <v>0</v>
      </c>
      <c r="R187" s="24">
        <f t="shared" si="93"/>
        <v>0</v>
      </c>
      <c r="S187" s="24">
        <f t="shared" si="93"/>
        <v>0</v>
      </c>
      <c r="T187" s="24">
        <f t="shared" si="93"/>
        <v>0</v>
      </c>
      <c r="U187" s="25">
        <f t="shared" si="93"/>
        <v>0</v>
      </c>
      <c r="V187" s="7"/>
    </row>
    <row r="188" spans="1:22" ht="15.75" customHeight="1" x14ac:dyDescent="0.15">
      <c r="A188" s="7"/>
      <c r="B188" s="151"/>
      <c r="C188" s="134"/>
      <c r="D188" s="134"/>
      <c r="E188" s="152"/>
      <c r="F188" s="133"/>
      <c r="G188" s="134"/>
      <c r="H188" s="135"/>
      <c r="I188" s="84"/>
      <c r="J188" s="85"/>
      <c r="K188" s="136"/>
      <c r="L188" s="137"/>
      <c r="M188" s="62">
        <f>+I188*K188</f>
        <v>0</v>
      </c>
      <c r="N188" s="93"/>
      <c r="O188" s="94"/>
      <c r="P188" s="94"/>
      <c r="Q188" s="94"/>
      <c r="R188" s="94"/>
      <c r="S188" s="94"/>
      <c r="T188" s="94"/>
      <c r="U188" s="95"/>
      <c r="V188" s="7"/>
    </row>
    <row r="189" spans="1:22" ht="15.75" customHeight="1" x14ac:dyDescent="0.15">
      <c r="A189" s="7"/>
      <c r="B189" s="172"/>
      <c r="C189" s="131"/>
      <c r="D189" s="131"/>
      <c r="E189" s="173"/>
      <c r="F189" s="130"/>
      <c r="G189" s="131"/>
      <c r="H189" s="132"/>
      <c r="I189" s="98"/>
      <c r="J189" s="99"/>
      <c r="K189" s="144"/>
      <c r="L189" s="145"/>
      <c r="M189" s="63">
        <v>0</v>
      </c>
      <c r="N189" s="23">
        <f t="shared" ref="N189:U189" si="94">IF(N190=0,0,N190/$M190)</f>
        <v>0</v>
      </c>
      <c r="O189" s="24">
        <f t="shared" si="94"/>
        <v>0</v>
      </c>
      <c r="P189" s="24">
        <f t="shared" si="94"/>
        <v>0</v>
      </c>
      <c r="Q189" s="24">
        <f t="shared" si="94"/>
        <v>0</v>
      </c>
      <c r="R189" s="24">
        <f t="shared" si="94"/>
        <v>0</v>
      </c>
      <c r="S189" s="24">
        <f t="shared" si="94"/>
        <v>0</v>
      </c>
      <c r="T189" s="24">
        <f t="shared" si="94"/>
        <v>0</v>
      </c>
      <c r="U189" s="25">
        <f t="shared" si="94"/>
        <v>0</v>
      </c>
      <c r="V189" s="7"/>
    </row>
    <row r="190" spans="1:22" ht="15.75" customHeight="1" x14ac:dyDescent="0.15">
      <c r="A190" s="7"/>
      <c r="B190" s="151"/>
      <c r="C190" s="134"/>
      <c r="D190" s="134"/>
      <c r="E190" s="152"/>
      <c r="F190" s="133"/>
      <c r="G190" s="134"/>
      <c r="H190" s="135"/>
      <c r="I190" s="84"/>
      <c r="J190" s="85"/>
      <c r="K190" s="136"/>
      <c r="L190" s="137"/>
      <c r="M190" s="62">
        <f>+I190*K190</f>
        <v>0</v>
      </c>
      <c r="N190" s="93"/>
      <c r="O190" s="94"/>
      <c r="P190" s="94"/>
      <c r="Q190" s="94"/>
      <c r="R190" s="94"/>
      <c r="S190" s="94"/>
      <c r="T190" s="94"/>
      <c r="U190" s="95"/>
      <c r="V190" s="7"/>
    </row>
    <row r="191" spans="1:22" ht="15.75" customHeight="1" x14ac:dyDescent="0.15">
      <c r="A191" s="7"/>
      <c r="B191" s="172"/>
      <c r="C191" s="131"/>
      <c r="D191" s="131"/>
      <c r="E191" s="173"/>
      <c r="F191" s="130"/>
      <c r="G191" s="131"/>
      <c r="H191" s="132"/>
      <c r="I191" s="98"/>
      <c r="J191" s="99"/>
      <c r="K191" s="144"/>
      <c r="L191" s="145"/>
      <c r="M191" s="63">
        <v>0</v>
      </c>
      <c r="N191" s="23">
        <f t="shared" ref="N191:U191" si="95">IF(N192=0,0,N192/$M192)</f>
        <v>0</v>
      </c>
      <c r="O191" s="24">
        <f t="shared" si="95"/>
        <v>0</v>
      </c>
      <c r="P191" s="24">
        <f t="shared" si="95"/>
        <v>0</v>
      </c>
      <c r="Q191" s="24">
        <f t="shared" si="95"/>
        <v>0</v>
      </c>
      <c r="R191" s="24">
        <f t="shared" si="95"/>
        <v>0</v>
      </c>
      <c r="S191" s="24">
        <f t="shared" si="95"/>
        <v>0</v>
      </c>
      <c r="T191" s="24">
        <f t="shared" si="95"/>
        <v>0</v>
      </c>
      <c r="U191" s="25">
        <f t="shared" si="95"/>
        <v>0</v>
      </c>
      <c r="V191" s="7"/>
    </row>
    <row r="192" spans="1:22" ht="15.75" customHeight="1" x14ac:dyDescent="0.15">
      <c r="A192" s="7"/>
      <c r="B192" s="151"/>
      <c r="C192" s="134"/>
      <c r="D192" s="134"/>
      <c r="E192" s="152"/>
      <c r="F192" s="133"/>
      <c r="G192" s="134"/>
      <c r="H192" s="135"/>
      <c r="I192" s="84"/>
      <c r="J192" s="85"/>
      <c r="K192" s="136"/>
      <c r="L192" s="137"/>
      <c r="M192" s="62">
        <f>+I192*K192</f>
        <v>0</v>
      </c>
      <c r="N192" s="93"/>
      <c r="O192" s="94"/>
      <c r="P192" s="94"/>
      <c r="Q192" s="94"/>
      <c r="R192" s="94"/>
      <c r="S192" s="94"/>
      <c r="T192" s="94"/>
      <c r="U192" s="95"/>
      <c r="V192" s="7"/>
    </row>
    <row r="193" spans="1:22" ht="15.75" customHeight="1" x14ac:dyDescent="0.15">
      <c r="A193" s="7"/>
      <c r="B193" s="172"/>
      <c r="C193" s="131"/>
      <c r="D193" s="131"/>
      <c r="E193" s="173"/>
      <c r="F193" s="130"/>
      <c r="G193" s="131"/>
      <c r="H193" s="132"/>
      <c r="I193" s="98"/>
      <c r="J193" s="99"/>
      <c r="K193" s="144"/>
      <c r="L193" s="145"/>
      <c r="M193" s="63">
        <v>0</v>
      </c>
      <c r="N193" s="23">
        <f t="shared" ref="N193:U193" si="96">IF(N194=0,0,N194/$M194)</f>
        <v>0</v>
      </c>
      <c r="O193" s="24">
        <f t="shared" si="96"/>
        <v>0</v>
      </c>
      <c r="P193" s="24">
        <f t="shared" si="96"/>
        <v>0</v>
      </c>
      <c r="Q193" s="24">
        <f t="shared" si="96"/>
        <v>0</v>
      </c>
      <c r="R193" s="24">
        <f t="shared" si="96"/>
        <v>0</v>
      </c>
      <c r="S193" s="24">
        <f t="shared" si="96"/>
        <v>0</v>
      </c>
      <c r="T193" s="24">
        <f t="shared" si="96"/>
        <v>0</v>
      </c>
      <c r="U193" s="25">
        <f t="shared" si="96"/>
        <v>0</v>
      </c>
      <c r="V193" s="7"/>
    </row>
    <row r="194" spans="1:22" ht="15.75" customHeight="1" x14ac:dyDescent="0.15">
      <c r="A194" s="7"/>
      <c r="B194" s="151"/>
      <c r="C194" s="134"/>
      <c r="D194" s="134"/>
      <c r="E194" s="152"/>
      <c r="F194" s="133"/>
      <c r="G194" s="134"/>
      <c r="H194" s="135"/>
      <c r="I194" s="84"/>
      <c r="J194" s="85"/>
      <c r="K194" s="136"/>
      <c r="L194" s="137"/>
      <c r="M194" s="62">
        <f>+I194*K194</f>
        <v>0</v>
      </c>
      <c r="N194" s="93"/>
      <c r="O194" s="94"/>
      <c r="P194" s="94"/>
      <c r="Q194" s="94"/>
      <c r="R194" s="94"/>
      <c r="S194" s="94"/>
      <c r="T194" s="94"/>
      <c r="U194" s="95"/>
      <c r="V194" s="7"/>
    </row>
    <row r="195" spans="1:22" ht="15.75" customHeight="1" x14ac:dyDescent="0.15">
      <c r="A195" s="7"/>
      <c r="B195" s="172"/>
      <c r="C195" s="131"/>
      <c r="D195" s="131"/>
      <c r="E195" s="173"/>
      <c r="F195" s="130"/>
      <c r="G195" s="131"/>
      <c r="H195" s="132"/>
      <c r="I195" s="98"/>
      <c r="J195" s="99"/>
      <c r="K195" s="144"/>
      <c r="L195" s="145"/>
      <c r="M195" s="63">
        <v>0</v>
      </c>
      <c r="N195" s="23">
        <f t="shared" ref="N195:U195" si="97">IF(N196=0,0,N196/$M196)</f>
        <v>0</v>
      </c>
      <c r="O195" s="24">
        <f t="shared" si="97"/>
        <v>0</v>
      </c>
      <c r="P195" s="24">
        <f t="shared" si="97"/>
        <v>0</v>
      </c>
      <c r="Q195" s="24">
        <f t="shared" si="97"/>
        <v>0</v>
      </c>
      <c r="R195" s="24">
        <f t="shared" si="97"/>
        <v>0</v>
      </c>
      <c r="S195" s="24">
        <f t="shared" si="97"/>
        <v>0</v>
      </c>
      <c r="T195" s="24">
        <f t="shared" si="97"/>
        <v>0</v>
      </c>
      <c r="U195" s="25">
        <f t="shared" si="97"/>
        <v>0</v>
      </c>
      <c r="V195" s="7"/>
    </row>
    <row r="196" spans="1:22" ht="15.75" customHeight="1" x14ac:dyDescent="0.15">
      <c r="A196" s="7"/>
      <c r="B196" s="151"/>
      <c r="C196" s="134"/>
      <c r="D196" s="134"/>
      <c r="E196" s="152"/>
      <c r="F196" s="133"/>
      <c r="G196" s="134"/>
      <c r="H196" s="135"/>
      <c r="I196" s="84"/>
      <c r="J196" s="85"/>
      <c r="K196" s="136"/>
      <c r="L196" s="137"/>
      <c r="M196" s="62">
        <f>+I196*K196</f>
        <v>0</v>
      </c>
      <c r="N196" s="93"/>
      <c r="O196" s="94"/>
      <c r="P196" s="94"/>
      <c r="Q196" s="94"/>
      <c r="R196" s="94"/>
      <c r="S196" s="94"/>
      <c r="T196" s="94"/>
      <c r="U196" s="95"/>
      <c r="V196" s="7"/>
    </row>
    <row r="197" spans="1:22" ht="15.75" customHeight="1" x14ac:dyDescent="0.15">
      <c r="A197" s="7"/>
      <c r="B197" s="172"/>
      <c r="C197" s="131"/>
      <c r="D197" s="131"/>
      <c r="E197" s="173"/>
      <c r="F197" s="130"/>
      <c r="G197" s="131"/>
      <c r="H197" s="132"/>
      <c r="I197" s="98"/>
      <c r="J197" s="99"/>
      <c r="K197" s="144"/>
      <c r="L197" s="145"/>
      <c r="M197" s="63">
        <v>0</v>
      </c>
      <c r="N197" s="23">
        <f t="shared" ref="N197:U197" si="98">IF(N198=0,0,N198/$M198)</f>
        <v>0</v>
      </c>
      <c r="O197" s="24">
        <f t="shared" si="98"/>
        <v>0</v>
      </c>
      <c r="P197" s="24">
        <f t="shared" si="98"/>
        <v>0</v>
      </c>
      <c r="Q197" s="24">
        <f t="shared" si="98"/>
        <v>0</v>
      </c>
      <c r="R197" s="24">
        <f t="shared" si="98"/>
        <v>0</v>
      </c>
      <c r="S197" s="24">
        <f t="shared" si="98"/>
        <v>0</v>
      </c>
      <c r="T197" s="24">
        <f t="shared" si="98"/>
        <v>0</v>
      </c>
      <c r="U197" s="25">
        <f t="shared" si="98"/>
        <v>0</v>
      </c>
      <c r="V197" s="7"/>
    </row>
    <row r="198" spans="1:22" ht="15.75" customHeight="1" x14ac:dyDescent="0.15">
      <c r="A198" s="7"/>
      <c r="B198" s="151"/>
      <c r="C198" s="134"/>
      <c r="D198" s="134"/>
      <c r="E198" s="152"/>
      <c r="F198" s="133"/>
      <c r="G198" s="134"/>
      <c r="H198" s="135"/>
      <c r="I198" s="84"/>
      <c r="J198" s="85"/>
      <c r="K198" s="136"/>
      <c r="L198" s="137"/>
      <c r="M198" s="62">
        <f>+I198*K198</f>
        <v>0</v>
      </c>
      <c r="N198" s="93"/>
      <c r="O198" s="94"/>
      <c r="P198" s="94"/>
      <c r="Q198" s="94"/>
      <c r="R198" s="94"/>
      <c r="S198" s="94"/>
      <c r="T198" s="94"/>
      <c r="U198" s="95"/>
      <c r="V198" s="7"/>
    </row>
    <row r="199" spans="1:22" s="2" customFormat="1" ht="6" customHeigh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26"/>
      <c r="N199" s="7"/>
      <c r="O199" s="7"/>
      <c r="P199" s="7"/>
      <c r="Q199" s="7"/>
      <c r="R199" s="7"/>
      <c r="S199" s="7"/>
      <c r="T199" s="7"/>
      <c r="U199" s="7"/>
      <c r="V199" s="7"/>
    </row>
  </sheetData>
  <sheetProtection sheet="1" objects="1" scenarios="1" formatCells="0"/>
  <mergeCells count="554">
    <mergeCell ref="K7:L7"/>
    <mergeCell ref="K8:L8"/>
    <mergeCell ref="K9:K11"/>
    <mergeCell ref="H10:J10"/>
    <mergeCell ref="K12:K13"/>
    <mergeCell ref="K192:L192"/>
    <mergeCell ref="K178:L178"/>
    <mergeCell ref="K179:L179"/>
    <mergeCell ref="K180:L180"/>
    <mergeCell ref="K181:L181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55:L155"/>
    <mergeCell ref="K156:L156"/>
    <mergeCell ref="K157:L157"/>
    <mergeCell ref="K158:L158"/>
    <mergeCell ref="K159:L159"/>
    <mergeCell ref="K193:L193"/>
    <mergeCell ref="K194:L194"/>
    <mergeCell ref="K195:L195"/>
    <mergeCell ref="K196:L196"/>
    <mergeCell ref="K197:L197"/>
    <mergeCell ref="K198:L198"/>
    <mergeCell ref="K3:L3"/>
    <mergeCell ref="M3:P3"/>
    <mergeCell ref="K4:L6"/>
    <mergeCell ref="M4:P6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73:L173"/>
    <mergeCell ref="K174:L174"/>
    <mergeCell ref="K175:L175"/>
    <mergeCell ref="K176:L176"/>
    <mergeCell ref="K177:L177"/>
    <mergeCell ref="K160:L160"/>
    <mergeCell ref="K161:L161"/>
    <mergeCell ref="K162:L162"/>
    <mergeCell ref="K163:L163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196:H196"/>
    <mergeCell ref="F197:H197"/>
    <mergeCell ref="F198:H198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F186:H186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K39:L39"/>
    <mergeCell ref="K40:L40"/>
    <mergeCell ref="K41:L41"/>
    <mergeCell ref="F45:H46"/>
    <mergeCell ref="F47:H47"/>
    <mergeCell ref="F48:H48"/>
    <mergeCell ref="F49:H49"/>
    <mergeCell ref="F50:H50"/>
    <mergeCell ref="F51:H51"/>
    <mergeCell ref="I45:M45"/>
    <mergeCell ref="K34:L34"/>
    <mergeCell ref="K35:L35"/>
    <mergeCell ref="K36:L36"/>
    <mergeCell ref="F15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B34:E34"/>
    <mergeCell ref="B27:E27"/>
    <mergeCell ref="B28:E28"/>
    <mergeCell ref="B29:E29"/>
    <mergeCell ref="B30:E30"/>
    <mergeCell ref="B31:E31"/>
    <mergeCell ref="B32:E32"/>
    <mergeCell ref="B33:E33"/>
    <mergeCell ref="B25:E25"/>
    <mergeCell ref="B26:E26"/>
    <mergeCell ref="E5:J6"/>
    <mergeCell ref="E4:J4"/>
    <mergeCell ref="B4:D6"/>
    <mergeCell ref="B19:E19"/>
    <mergeCell ref="B20:E20"/>
    <mergeCell ref="B21:E21"/>
    <mergeCell ref="B22:E22"/>
    <mergeCell ref="B23:E23"/>
    <mergeCell ref="B24:E24"/>
    <mergeCell ref="B7:C8"/>
    <mergeCell ref="B17:E17"/>
    <mergeCell ref="B18:E18"/>
    <mergeCell ref="D7:J8"/>
    <mergeCell ref="B56:E56"/>
    <mergeCell ref="B57:E57"/>
    <mergeCell ref="B58:E58"/>
    <mergeCell ref="B59:E59"/>
    <mergeCell ref="B60:E60"/>
    <mergeCell ref="B35:E35"/>
    <mergeCell ref="B36:E36"/>
    <mergeCell ref="B39:H39"/>
    <mergeCell ref="B40:H40"/>
    <mergeCell ref="B41:H4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B54:E54"/>
    <mergeCell ref="B55:E55"/>
    <mergeCell ref="B61:E61"/>
    <mergeCell ref="B62:E62"/>
    <mergeCell ref="B63:E63"/>
    <mergeCell ref="B64:E64"/>
    <mergeCell ref="K130:L130"/>
    <mergeCell ref="K131:L131"/>
    <mergeCell ref="K132:L132"/>
    <mergeCell ref="K133:L133"/>
    <mergeCell ref="K134:L134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K135:L135"/>
    <mergeCell ref="K136:L136"/>
    <mergeCell ref="K182:L182"/>
    <mergeCell ref="T3:U3"/>
    <mergeCell ref="E3:J3"/>
    <mergeCell ref="B3:D3"/>
    <mergeCell ref="B9:C11"/>
    <mergeCell ref="B37:U37"/>
    <mergeCell ref="D10:F10"/>
    <mergeCell ref="I15:M15"/>
    <mergeCell ref="B15:E16"/>
    <mergeCell ref="T4:U6"/>
    <mergeCell ref="B49:E49"/>
    <mergeCell ref="B50:E50"/>
    <mergeCell ref="B51:E51"/>
    <mergeCell ref="B52:E52"/>
    <mergeCell ref="B53:E53"/>
    <mergeCell ref="B45:E46"/>
    <mergeCell ref="B47:E47"/>
    <mergeCell ref="B48:E48"/>
    <mergeCell ref="B65:E65"/>
    <mergeCell ref="B66:E66"/>
    <mergeCell ref="B67:E67"/>
    <mergeCell ref="B68:E68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52:H152"/>
    <mergeCell ref="F153:H153"/>
    <mergeCell ref="F154:H154"/>
    <mergeCell ref="F155:H155"/>
    <mergeCell ref="F156:H156"/>
    <mergeCell ref="F157:H157"/>
    <mergeCell ref="F158:H158"/>
    <mergeCell ref="F141:H141"/>
    <mergeCell ref="F142:H142"/>
    <mergeCell ref="F143:H143"/>
    <mergeCell ref="F144:H144"/>
    <mergeCell ref="F145:H145"/>
    <mergeCell ref="F146:H146"/>
    <mergeCell ref="F147:H147"/>
    <mergeCell ref="F148:H148"/>
    <mergeCell ref="F149:H149"/>
    <mergeCell ref="F177:H177"/>
    <mergeCell ref="B12:C13"/>
    <mergeCell ref="Q3:S3"/>
    <mergeCell ref="Q4:S6"/>
    <mergeCell ref="F168:H168"/>
    <mergeCell ref="F169:H169"/>
    <mergeCell ref="F170:H170"/>
    <mergeCell ref="F171:H171"/>
    <mergeCell ref="F172:H172"/>
    <mergeCell ref="F173:H173"/>
    <mergeCell ref="F174:H174"/>
    <mergeCell ref="F175:H175"/>
    <mergeCell ref="F176:H176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50:H150"/>
    <mergeCell ref="F151:H151"/>
  </mergeCells>
  <phoneticPr fontId="8"/>
  <conditionalFormatting sqref="O17:U36 O47:U198">
    <cfRule type="expression" dxfId="21" priority="8">
      <formula>IF(O$15&lt;&gt;0,IF($M17&lt;0,IF(N17&lt;O17,1,0),IF($M17&gt;0,IF(N17&gt;O17,1,0),0)))</formula>
    </cfRule>
  </conditionalFormatting>
  <conditionalFormatting sqref="N17:U36 N47:U198">
    <cfRule type="expression" dxfId="20" priority="22">
      <formula>IF($M17&gt;0,IF($M17&lt;N17,1,0),IF($M17&lt;0,IF($M17&gt;N17,1,0),0))</formula>
    </cfRule>
  </conditionalFormatting>
  <conditionalFormatting sqref="A1:V3 A11:V11 A10:C10 N10:V10 A14:V16 A12:A13 K12:V13 A7:V9 A4:D6 K4:V6 A25:V199 A17:A24 M17:V24 G10:L10">
    <cfRule type="expression" dxfId="19" priority="24">
      <formula>CELL("protect",A1)=0</formula>
    </cfRule>
  </conditionalFormatting>
  <conditionalFormatting sqref="M10">
    <cfRule type="expression" dxfId="18" priority="6">
      <formula>CELL("protect",M10)=0</formula>
    </cfRule>
  </conditionalFormatting>
  <conditionalFormatting sqref="B12:J13">
    <cfRule type="expression" dxfId="17" priority="5">
      <formula>CELL("protect",B12)=0</formula>
    </cfRule>
  </conditionalFormatting>
  <conditionalFormatting sqref="E4:J6">
    <cfRule type="expression" dxfId="16" priority="4">
      <formula>CELL("protect",E4)=0</formula>
    </cfRule>
  </conditionalFormatting>
  <conditionalFormatting sqref="F17:L24">
    <cfRule type="expression" dxfId="15" priority="3">
      <formula>CELL("protect",F17)=0</formula>
    </cfRule>
  </conditionalFormatting>
  <conditionalFormatting sqref="B17:E24">
    <cfRule type="expression" dxfId="14" priority="2">
      <formula>CELL("protect",B17)=0</formula>
    </cfRule>
  </conditionalFormatting>
  <conditionalFormatting sqref="D10:F10">
    <cfRule type="expression" dxfId="13" priority="1">
      <formula>CELL("protect",D10)=0</formula>
    </cfRule>
  </conditionalFormatting>
  <dataValidations disablePrompts="1" count="4">
    <dataValidation type="whole" operator="greaterThan" allowBlank="1" showInputMessage="1" showErrorMessage="1" errorTitle="請求回" error="請求回を整数で入力してください。" promptTitle="請求回を" prompt="整数で入力" sqref="N7" xr:uid="{182A33E3-74C7-44EE-84CD-874D342335F2}">
      <formula1>0</formula1>
    </dataValidation>
    <dataValidation type="date" operator="greaterThanOrEqual" allowBlank="1" showInputMessage="1" showErrorMessage="1" errorTitle="取極工期(自)不備" error="日付形式で入力してください。" promptTitle="取極工期(自)を" prompt="日付形式で入力" sqref="D10" xr:uid="{617B2377-E8D9-4C92-947B-18068C95A44B}">
      <formula1>36526</formula1>
    </dataValidation>
    <dataValidation type="date" operator="greaterThanOrEqual" allowBlank="1" showInputMessage="1" showErrorMessage="1" errorTitle="取極工期(至)不備" error="取極工期(自)以降の日付を日付形式で入力してください。" promptTitle="取極工期(至)を" prompt="日付形式で入力" sqref="H10" xr:uid="{B43FC1AF-9843-4BDB-AEC7-48467BFB745C}">
      <formula1>$D$10</formula1>
    </dataValidation>
    <dataValidation type="date" operator="greaterThanOrEqual" allowBlank="1" showInputMessage="1" showErrorMessage="1" errorTitle="請求日不備" error="取極工期(自)以降の日付を日付形式で入力してください。" promptTitle="請求日を　　." prompt="日付形式で入力" sqref="N15:U15" xr:uid="{C4EA9420-CB3E-4318-865A-80118B608931}">
      <formula1>$D$10</formula1>
    </dataValidation>
  </dataValidations>
  <pageMargins left="0.39370078740157483" right="0.19685039370078741" top="0.59055118110236227" bottom="0.19685039370078741" header="0.39370078740157483" footer="0"/>
  <pageSetup paperSize="9" scale="85" orientation="landscape" blackAndWhite="1" horizontalDpi="4294967292" verticalDpi="0" r:id="rId1"/>
  <headerFooter alignWithMargins="0">
    <oddHeader>&amp;R&amp;U№&amp;P</oddHeader>
    <oddFooter>&amp;R&amp;"ＭＳ ゴシック,太字"飛 島 建 設 株 式 会 社</oddFooter>
  </headerFooter>
  <rowBreaks count="4" manualBreakCount="4">
    <brk id="42" min="1" max="19" man="1"/>
    <brk id="84" min="1" max="19" man="1"/>
    <brk id="122" min="1" max="19" man="1"/>
    <brk id="160" min="1" max="19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9"/>
  <sheetViews>
    <sheetView showZeros="0" zoomScaleNormal="100" zoomScaleSheetLayoutView="100" workbookViewId="0">
      <selection activeCell="AA26" sqref="AA26"/>
    </sheetView>
  </sheetViews>
  <sheetFormatPr defaultColWidth="9" defaultRowHeight="13.5" x14ac:dyDescent="0.15"/>
  <cols>
    <col min="1" max="1" width="3.5" style="2" customWidth="1"/>
    <col min="2" max="2" width="2.625" style="2" customWidth="1"/>
    <col min="3" max="3" width="6.625" style="2" customWidth="1"/>
    <col min="4" max="4" width="4.625" style="2" customWidth="1"/>
    <col min="5" max="5" width="5.75" style="2" customWidth="1"/>
    <col min="6" max="6" width="6.75" style="2" customWidth="1"/>
    <col min="7" max="7" width="2.625" style="2" customWidth="1"/>
    <col min="8" max="8" width="1.875" style="2" customWidth="1"/>
    <col min="9" max="9" width="10.625" style="2" customWidth="1"/>
    <col min="10" max="10" width="4.625" style="2" customWidth="1"/>
    <col min="11" max="12" width="6.125" style="2" customWidth="1"/>
    <col min="13" max="21" width="12.25" style="2" customWidth="1"/>
    <col min="22" max="22" width="1.625" style="2" customWidth="1"/>
    <col min="23" max="23" width="6" style="2" bestFit="1" customWidth="1"/>
    <col min="24" max="24" width="1.625" style="2" customWidth="1"/>
    <col min="25" max="16384" width="9" style="2"/>
  </cols>
  <sheetData>
    <row r="1" spans="1:24" ht="30" customHeight="1" x14ac:dyDescent="0.15">
      <c r="A1" s="7"/>
      <c r="B1" s="3" t="s">
        <v>35</v>
      </c>
      <c r="C1" s="4"/>
      <c r="D1" s="4"/>
      <c r="E1" s="4"/>
      <c r="F1" s="4"/>
      <c r="G1" s="4"/>
      <c r="H1" s="4"/>
      <c r="I1" s="4"/>
      <c r="J1" s="4"/>
      <c r="K1" s="3"/>
      <c r="L1" s="3"/>
      <c r="M1" s="4"/>
      <c r="N1" s="5"/>
      <c r="O1" s="5"/>
      <c r="P1" s="5"/>
      <c r="Q1" s="4"/>
      <c r="R1" s="4"/>
      <c r="S1" s="6"/>
      <c r="T1" s="6"/>
      <c r="U1" s="4"/>
      <c r="V1" s="7"/>
      <c r="W1" s="7"/>
      <c r="X1" s="7"/>
    </row>
    <row r="2" spans="1:24" ht="15" customHeight="1" x14ac:dyDescent="0.15">
      <c r="A2" s="7"/>
      <c r="B2" s="3"/>
      <c r="C2" s="4"/>
      <c r="D2" s="4"/>
      <c r="E2" s="4"/>
      <c r="F2" s="4"/>
      <c r="G2" s="4"/>
      <c r="H2" s="4"/>
      <c r="I2" s="4"/>
      <c r="J2" s="4"/>
      <c r="K2" s="3"/>
      <c r="L2" s="3"/>
      <c r="M2" s="4"/>
      <c r="N2" s="5"/>
      <c r="O2" s="5"/>
      <c r="P2" s="5"/>
      <c r="Q2" s="4"/>
      <c r="R2" s="7"/>
      <c r="S2" s="8"/>
      <c r="T2" s="8"/>
      <c r="U2" s="9"/>
      <c r="V2" s="7"/>
      <c r="W2" s="7"/>
      <c r="X2" s="7"/>
    </row>
    <row r="3" spans="1:24" ht="15" customHeight="1" x14ac:dyDescent="0.15">
      <c r="A3" s="7"/>
      <c r="B3" s="174" t="s">
        <v>36</v>
      </c>
      <c r="C3" s="175"/>
      <c r="D3" s="176"/>
      <c r="E3" s="174" t="s">
        <v>37</v>
      </c>
      <c r="F3" s="175"/>
      <c r="G3" s="175"/>
      <c r="H3" s="175"/>
      <c r="I3" s="175"/>
      <c r="J3" s="176"/>
      <c r="K3" s="174" t="s">
        <v>38</v>
      </c>
      <c r="L3" s="176"/>
      <c r="M3" s="174" t="s">
        <v>39</v>
      </c>
      <c r="N3" s="175"/>
      <c r="O3" s="175"/>
      <c r="P3" s="176"/>
      <c r="Q3" s="197" t="s">
        <v>40</v>
      </c>
      <c r="R3" s="197"/>
      <c r="S3" s="197"/>
      <c r="T3" s="177" t="s">
        <v>41</v>
      </c>
      <c r="U3" s="178"/>
      <c r="V3" s="7"/>
      <c r="W3" s="7"/>
      <c r="X3" s="7"/>
    </row>
    <row r="4" spans="1:24" ht="15" customHeight="1" x14ac:dyDescent="0.15">
      <c r="A4" s="7"/>
      <c r="B4" s="179" t="s">
        <v>42</v>
      </c>
      <c r="C4" s="180"/>
      <c r="D4" s="181"/>
      <c r="E4" s="188">
        <v>12345600001</v>
      </c>
      <c r="F4" s="189"/>
      <c r="G4" s="189"/>
      <c r="H4" s="189"/>
      <c r="I4" s="189"/>
      <c r="J4" s="190"/>
      <c r="K4" s="240"/>
      <c r="L4" s="241"/>
      <c r="M4" s="231" t="s">
        <v>43</v>
      </c>
      <c r="N4" s="232"/>
      <c r="O4" s="232"/>
      <c r="P4" s="233"/>
      <c r="Q4" s="198" t="s">
        <v>44</v>
      </c>
      <c r="R4" s="198"/>
      <c r="S4" s="198"/>
      <c r="T4" s="227"/>
      <c r="U4" s="228"/>
      <c r="V4" s="7"/>
      <c r="W4" s="7"/>
      <c r="X4" s="7"/>
    </row>
    <row r="5" spans="1:24" ht="15" customHeight="1" x14ac:dyDescent="0.15">
      <c r="A5" s="7"/>
      <c r="B5" s="182"/>
      <c r="C5" s="183"/>
      <c r="D5" s="184"/>
      <c r="E5" s="191" t="s">
        <v>45</v>
      </c>
      <c r="F5" s="192"/>
      <c r="G5" s="192"/>
      <c r="H5" s="192"/>
      <c r="I5" s="192"/>
      <c r="J5" s="193"/>
      <c r="K5" s="242"/>
      <c r="L5" s="243"/>
      <c r="M5" s="234"/>
      <c r="N5" s="235"/>
      <c r="O5" s="235"/>
      <c r="P5" s="236"/>
      <c r="Q5" s="199"/>
      <c r="R5" s="199"/>
      <c r="S5" s="199"/>
      <c r="T5" s="229"/>
      <c r="U5" s="230"/>
      <c r="V5" s="7"/>
      <c r="W5" s="7"/>
      <c r="X5" s="7"/>
    </row>
    <row r="6" spans="1:24" ht="15" customHeight="1" x14ac:dyDescent="0.15">
      <c r="A6" s="7"/>
      <c r="B6" s="185"/>
      <c r="C6" s="186"/>
      <c r="D6" s="187"/>
      <c r="E6" s="194"/>
      <c r="F6" s="195"/>
      <c r="G6" s="195"/>
      <c r="H6" s="195"/>
      <c r="I6" s="195"/>
      <c r="J6" s="196"/>
      <c r="K6" s="244"/>
      <c r="L6" s="245"/>
      <c r="M6" s="237"/>
      <c r="N6" s="238"/>
      <c r="O6" s="238"/>
      <c r="P6" s="239"/>
      <c r="Q6" s="199"/>
      <c r="R6" s="199"/>
      <c r="S6" s="199"/>
      <c r="T6" s="229"/>
      <c r="U6" s="230"/>
      <c r="V6" s="7"/>
      <c r="W6" s="7"/>
      <c r="X6" s="7"/>
    </row>
    <row r="7" spans="1:24" ht="16.5" customHeight="1" x14ac:dyDescent="0.15">
      <c r="A7" s="7"/>
      <c r="B7" s="153" t="s">
        <v>46</v>
      </c>
      <c r="C7" s="155"/>
      <c r="D7" s="221" t="s">
        <v>47</v>
      </c>
      <c r="E7" s="222"/>
      <c r="F7" s="222"/>
      <c r="G7" s="222"/>
      <c r="H7" s="222"/>
      <c r="I7" s="222"/>
      <c r="J7" s="223"/>
      <c r="K7" s="210"/>
      <c r="L7" s="211"/>
      <c r="M7" s="59" t="s">
        <v>48</v>
      </c>
      <c r="N7" s="69">
        <v>1</v>
      </c>
      <c r="O7" s="59">
        <f>IF(O$8&lt;&gt;0,N7+1,0)</f>
        <v>2</v>
      </c>
      <c r="P7" s="59">
        <f t="shared" ref="P7:U7" si="0">IF(P$8&lt;&gt;0,O7+1,0)</f>
        <v>3</v>
      </c>
      <c r="Q7" s="59">
        <f t="shared" si="0"/>
        <v>0</v>
      </c>
      <c r="R7" s="59">
        <f t="shared" si="0"/>
        <v>0</v>
      </c>
      <c r="S7" s="59">
        <f t="shared" si="0"/>
        <v>0</v>
      </c>
      <c r="T7" s="59">
        <f t="shared" si="0"/>
        <v>0</v>
      </c>
      <c r="U7" s="60">
        <f t="shared" si="0"/>
        <v>0</v>
      </c>
      <c r="V7" s="7"/>
      <c r="W7" s="7"/>
      <c r="X7" s="7"/>
    </row>
    <row r="8" spans="1:24" ht="16.5" customHeight="1" x14ac:dyDescent="0.15">
      <c r="A8" s="7"/>
      <c r="B8" s="208"/>
      <c r="C8" s="209"/>
      <c r="D8" s="224"/>
      <c r="E8" s="225"/>
      <c r="F8" s="225"/>
      <c r="G8" s="225"/>
      <c r="H8" s="225"/>
      <c r="I8" s="225"/>
      <c r="J8" s="226"/>
      <c r="K8" s="212" t="s">
        <v>49</v>
      </c>
      <c r="L8" s="213"/>
      <c r="M8" s="70">
        <f>IF(M$10=0,0,$N$8)</f>
        <v>0</v>
      </c>
      <c r="N8" s="70">
        <f>$M$41</f>
        <v>173800000</v>
      </c>
      <c r="O8" s="71">
        <f>IF(O$10=0,0,$N$8)</f>
        <v>173800000</v>
      </c>
      <c r="P8" s="71">
        <f t="shared" ref="P8:U8" si="1">IF(P$10=0,0,$N$8)</f>
        <v>173800000</v>
      </c>
      <c r="Q8" s="71">
        <f t="shared" si="1"/>
        <v>0</v>
      </c>
      <c r="R8" s="71">
        <f t="shared" si="1"/>
        <v>0</v>
      </c>
      <c r="S8" s="71">
        <f t="shared" si="1"/>
        <v>0</v>
      </c>
      <c r="T8" s="71">
        <f t="shared" si="1"/>
        <v>0</v>
      </c>
      <c r="U8" s="72">
        <f t="shared" si="1"/>
        <v>0</v>
      </c>
      <c r="V8" s="7"/>
      <c r="W8" s="7"/>
      <c r="X8" s="7"/>
    </row>
    <row r="9" spans="1:24" ht="16.5" customHeight="1" x14ac:dyDescent="0.15">
      <c r="A9" s="7"/>
      <c r="B9" s="200" t="s">
        <v>50</v>
      </c>
      <c r="C9" s="201"/>
      <c r="D9" s="67" t="s">
        <v>51</v>
      </c>
      <c r="E9" s="10"/>
      <c r="F9" s="10"/>
      <c r="G9" s="10"/>
      <c r="H9" s="10" t="s">
        <v>52</v>
      </c>
      <c r="I9" s="10"/>
      <c r="J9" s="10"/>
      <c r="K9" s="204" t="s">
        <v>53</v>
      </c>
      <c r="L9" s="53" t="s">
        <v>54</v>
      </c>
      <c r="M9" s="68"/>
      <c r="N9" s="54">
        <f>IF(N$10=0,0,+N$10-M$10)</f>
        <v>31000000</v>
      </c>
      <c r="O9" s="40">
        <f>IF(O$10=0,0,+O$10-N$10)</f>
        <v>91000000</v>
      </c>
      <c r="P9" s="40">
        <f t="shared" ref="P9:U9" si="2">IF(P$10=0,0,+P$10-O$10)</f>
        <v>36000000</v>
      </c>
      <c r="Q9" s="40">
        <f t="shared" si="2"/>
        <v>0</v>
      </c>
      <c r="R9" s="40">
        <f t="shared" si="2"/>
        <v>0</v>
      </c>
      <c r="S9" s="40">
        <f t="shared" si="2"/>
        <v>0</v>
      </c>
      <c r="T9" s="40">
        <f t="shared" si="2"/>
        <v>0</v>
      </c>
      <c r="U9" s="41">
        <f t="shared" si="2"/>
        <v>0</v>
      </c>
      <c r="V9" s="7"/>
      <c r="W9" s="7"/>
      <c r="X9" s="7"/>
    </row>
    <row r="10" spans="1:24" ht="16.5" customHeight="1" x14ac:dyDescent="0.15">
      <c r="A10" s="7"/>
      <c r="B10" s="202"/>
      <c r="C10" s="203"/>
      <c r="D10" s="206">
        <v>45474</v>
      </c>
      <c r="E10" s="207"/>
      <c r="F10" s="207"/>
      <c r="G10" s="11" t="s">
        <v>55</v>
      </c>
      <c r="H10" s="220">
        <v>45565</v>
      </c>
      <c r="I10" s="220"/>
      <c r="J10" s="220"/>
      <c r="K10" s="205"/>
      <c r="L10" s="55" t="s">
        <v>56</v>
      </c>
      <c r="M10" s="73">
        <v>0</v>
      </c>
      <c r="N10" s="43">
        <f>+N$39</f>
        <v>31000000</v>
      </c>
      <c r="O10" s="44">
        <f>+O$39</f>
        <v>122000000</v>
      </c>
      <c r="P10" s="44">
        <f t="shared" ref="P10:U10" si="3">+P$39</f>
        <v>158000000</v>
      </c>
      <c r="Q10" s="44">
        <f t="shared" si="3"/>
        <v>0</v>
      </c>
      <c r="R10" s="44">
        <f t="shared" si="3"/>
        <v>0</v>
      </c>
      <c r="S10" s="44">
        <f t="shared" si="3"/>
        <v>0</v>
      </c>
      <c r="T10" s="44">
        <f t="shared" si="3"/>
        <v>0</v>
      </c>
      <c r="U10" s="45">
        <f t="shared" si="3"/>
        <v>0</v>
      </c>
      <c r="V10" s="7"/>
      <c r="W10" s="7"/>
      <c r="X10" s="7"/>
    </row>
    <row r="11" spans="1:24" ht="16.5" customHeight="1" x14ac:dyDescent="0.15">
      <c r="A11" s="7"/>
      <c r="B11" s="202"/>
      <c r="C11" s="203"/>
      <c r="D11" s="52"/>
      <c r="E11" s="18"/>
      <c r="F11" s="18"/>
      <c r="G11" s="18"/>
      <c r="H11" s="18"/>
      <c r="I11" s="18"/>
      <c r="J11" s="18"/>
      <c r="K11" s="205"/>
      <c r="L11" s="51" t="s">
        <v>57</v>
      </c>
      <c r="M11" s="56">
        <f t="shared" ref="M11:U11" si="4">IF($M$39=0,0,+M10/$M$39)</f>
        <v>0</v>
      </c>
      <c r="N11" s="56">
        <f t="shared" si="4"/>
        <v>0.19620253164556961</v>
      </c>
      <c r="O11" s="57">
        <f t="shared" si="4"/>
        <v>0.77215189873417722</v>
      </c>
      <c r="P11" s="57">
        <f t="shared" si="4"/>
        <v>1</v>
      </c>
      <c r="Q11" s="57">
        <f t="shared" si="4"/>
        <v>0</v>
      </c>
      <c r="R11" s="57">
        <f t="shared" si="4"/>
        <v>0</v>
      </c>
      <c r="S11" s="57">
        <f t="shared" si="4"/>
        <v>0</v>
      </c>
      <c r="T11" s="57">
        <f t="shared" si="4"/>
        <v>0</v>
      </c>
      <c r="U11" s="58">
        <f t="shared" si="4"/>
        <v>0</v>
      </c>
      <c r="V11" s="7"/>
      <c r="W11" s="7"/>
      <c r="X11" s="7"/>
    </row>
    <row r="12" spans="1:24" ht="16.5" customHeight="1" x14ac:dyDescent="0.15">
      <c r="A12" s="7"/>
      <c r="B12" s="214"/>
      <c r="C12" s="215"/>
      <c r="D12" s="26"/>
      <c r="E12" s="26"/>
      <c r="F12" s="26"/>
      <c r="G12" s="26"/>
      <c r="H12" s="26"/>
      <c r="I12" s="26"/>
      <c r="J12" s="102"/>
      <c r="K12" s="218" t="s">
        <v>58</v>
      </c>
      <c r="L12" s="74" t="s">
        <v>54</v>
      </c>
      <c r="M12" s="68"/>
      <c r="N12" s="75">
        <f>IF(N$13=0,0,+N$13-M$13)</f>
        <v>34100000</v>
      </c>
      <c r="O12" s="76">
        <f>IF(O$13=0,0,+O$13-N$13)</f>
        <v>100100000</v>
      </c>
      <c r="P12" s="76">
        <f t="shared" ref="P12:U12" si="5">IF(P$13=0,0,+P$13-O$13)</f>
        <v>39600000</v>
      </c>
      <c r="Q12" s="76">
        <f t="shared" si="5"/>
        <v>0</v>
      </c>
      <c r="R12" s="76">
        <f t="shared" si="5"/>
        <v>0</v>
      </c>
      <c r="S12" s="76">
        <f t="shared" si="5"/>
        <v>0</v>
      </c>
      <c r="T12" s="76">
        <f t="shared" si="5"/>
        <v>0</v>
      </c>
      <c r="U12" s="77">
        <f t="shared" si="5"/>
        <v>0</v>
      </c>
      <c r="V12" s="7"/>
      <c r="W12" s="7"/>
      <c r="X12" s="7"/>
    </row>
    <row r="13" spans="1:24" ht="16.5" customHeight="1" x14ac:dyDescent="0.15">
      <c r="A13" s="7"/>
      <c r="B13" s="216"/>
      <c r="C13" s="217"/>
      <c r="D13" s="103"/>
      <c r="E13" s="103"/>
      <c r="F13" s="103"/>
      <c r="G13" s="103"/>
      <c r="H13" s="103"/>
      <c r="I13" s="103"/>
      <c r="J13" s="104"/>
      <c r="K13" s="219"/>
      <c r="L13" s="51" t="s">
        <v>56</v>
      </c>
      <c r="M13" s="14">
        <f>+$M$10+ROUNDDOWN(+$M$10*$I$40/100,0)</f>
        <v>0</v>
      </c>
      <c r="N13" s="14">
        <f>+N$41</f>
        <v>34100000</v>
      </c>
      <c r="O13" s="12">
        <f>+O$41</f>
        <v>134200000</v>
      </c>
      <c r="P13" s="12">
        <f t="shared" ref="P13:U13" si="6">+P$41</f>
        <v>173800000</v>
      </c>
      <c r="Q13" s="12">
        <f t="shared" si="6"/>
        <v>0</v>
      </c>
      <c r="R13" s="12">
        <f t="shared" si="6"/>
        <v>0</v>
      </c>
      <c r="S13" s="12">
        <f t="shared" si="6"/>
        <v>0</v>
      </c>
      <c r="T13" s="12">
        <f t="shared" si="6"/>
        <v>0</v>
      </c>
      <c r="U13" s="13">
        <f t="shared" si="6"/>
        <v>0</v>
      </c>
      <c r="V13" s="7"/>
      <c r="W13" s="7"/>
      <c r="X13" s="7"/>
    </row>
    <row r="14" spans="1:24" ht="6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4"/>
      <c r="N14" s="5"/>
      <c r="O14" s="5"/>
      <c r="P14" s="5"/>
      <c r="Q14" s="7"/>
      <c r="R14" s="7"/>
      <c r="S14" s="15"/>
      <c r="T14" s="15"/>
      <c r="U14" s="7"/>
      <c r="V14" s="7"/>
      <c r="W14" s="7"/>
      <c r="X14" s="7"/>
    </row>
    <row r="15" spans="1:24" ht="15.75" customHeight="1" x14ac:dyDescent="0.15">
      <c r="A15" s="246" t="s">
        <v>78</v>
      </c>
      <c r="B15" s="153" t="s">
        <v>59</v>
      </c>
      <c r="C15" s="154"/>
      <c r="D15" s="154"/>
      <c r="E15" s="155"/>
      <c r="F15" s="168" t="s">
        <v>60</v>
      </c>
      <c r="G15" s="154"/>
      <c r="H15" s="169"/>
      <c r="I15" s="159" t="s">
        <v>61</v>
      </c>
      <c r="J15" s="160"/>
      <c r="K15" s="160"/>
      <c r="L15" s="160"/>
      <c r="M15" s="161"/>
      <c r="N15" s="78">
        <v>45493</v>
      </c>
      <c r="O15" s="79">
        <v>45524</v>
      </c>
      <c r="P15" s="79">
        <v>45555</v>
      </c>
      <c r="Q15" s="79"/>
      <c r="R15" s="79"/>
      <c r="S15" s="79"/>
      <c r="T15" s="79"/>
      <c r="U15" s="80"/>
      <c r="V15" s="7"/>
      <c r="W15" s="7"/>
      <c r="X15" s="7"/>
    </row>
    <row r="16" spans="1:24" ht="15.75" customHeight="1" x14ac:dyDescent="0.15">
      <c r="A16" s="246"/>
      <c r="B16" s="156"/>
      <c r="C16" s="157"/>
      <c r="D16" s="157"/>
      <c r="E16" s="158"/>
      <c r="F16" s="170"/>
      <c r="G16" s="157"/>
      <c r="H16" s="171"/>
      <c r="I16" s="112" t="s">
        <v>62</v>
      </c>
      <c r="J16" s="64" t="s">
        <v>63</v>
      </c>
      <c r="K16" s="146" t="s">
        <v>64</v>
      </c>
      <c r="L16" s="147"/>
      <c r="M16" s="64" t="s">
        <v>65</v>
      </c>
      <c r="N16" s="20" t="str">
        <f>IF(N15=0,"","出来高累計")</f>
        <v>出来高累計</v>
      </c>
      <c r="O16" s="21" t="str">
        <f t="shared" ref="O16:U16" si="7">IF(O15=0,"","出来高累計")</f>
        <v>出来高累計</v>
      </c>
      <c r="P16" s="21" t="str">
        <f t="shared" si="7"/>
        <v>出来高累計</v>
      </c>
      <c r="Q16" s="21" t="str">
        <f t="shared" si="7"/>
        <v/>
      </c>
      <c r="R16" s="21" t="str">
        <f t="shared" si="7"/>
        <v/>
      </c>
      <c r="S16" s="21" t="str">
        <f t="shared" si="7"/>
        <v/>
      </c>
      <c r="T16" s="21" t="str">
        <f t="shared" si="7"/>
        <v/>
      </c>
      <c r="U16" s="22" t="str">
        <f t="shared" si="7"/>
        <v/>
      </c>
      <c r="V16" s="7"/>
      <c r="W16" s="7"/>
      <c r="X16" s="7"/>
    </row>
    <row r="17" spans="1:24" ht="15.75" customHeight="1" x14ac:dyDescent="0.15">
      <c r="A17" s="7"/>
      <c r="B17" s="172"/>
      <c r="C17" s="131"/>
      <c r="D17" s="131"/>
      <c r="E17" s="173"/>
      <c r="F17" s="130"/>
      <c r="G17" s="131"/>
      <c r="H17" s="132"/>
      <c r="I17" s="27"/>
      <c r="J17" s="28"/>
      <c r="K17" s="247"/>
      <c r="L17" s="248"/>
      <c r="M17" s="114">
        <v>0</v>
      </c>
      <c r="N17" s="23">
        <f t="shared" ref="N17:U17" si="8">IF(N18=0,0,N18/$M18)</f>
        <v>1</v>
      </c>
      <c r="O17" s="24">
        <f t="shared" si="8"/>
        <v>1</v>
      </c>
      <c r="P17" s="24">
        <f t="shared" si="8"/>
        <v>1</v>
      </c>
      <c r="Q17" s="24">
        <f t="shared" si="8"/>
        <v>0</v>
      </c>
      <c r="R17" s="24">
        <f t="shared" si="8"/>
        <v>0</v>
      </c>
      <c r="S17" s="24">
        <f t="shared" si="8"/>
        <v>0</v>
      </c>
      <c r="T17" s="24">
        <f t="shared" si="8"/>
        <v>0</v>
      </c>
      <c r="U17" s="25">
        <f t="shared" si="8"/>
        <v>0</v>
      </c>
      <c r="V17" s="7"/>
      <c r="W17" s="7"/>
      <c r="X17" s="7"/>
    </row>
    <row r="18" spans="1:24" ht="15.75" customHeight="1" x14ac:dyDescent="0.15">
      <c r="A18" s="7">
        <v>1</v>
      </c>
      <c r="B18" s="151" t="s">
        <v>66</v>
      </c>
      <c r="C18" s="134"/>
      <c r="D18" s="134"/>
      <c r="E18" s="152"/>
      <c r="F18" s="133"/>
      <c r="G18" s="134"/>
      <c r="H18" s="135"/>
      <c r="I18" s="29">
        <f>IF($M18=0,"",1)</f>
        <v>1</v>
      </c>
      <c r="J18" s="30" t="str">
        <f>IF($M18=0,"","式")</f>
        <v>式</v>
      </c>
      <c r="K18" s="249">
        <f>IF($M18=0,"",$M18)</f>
        <v>30000000</v>
      </c>
      <c r="L18" s="250"/>
      <c r="M18" s="113">
        <f>SUMIF($W$47:$W$388,$A18,M$47:M$388)</f>
        <v>30000000</v>
      </c>
      <c r="N18" s="31" cm="1">
        <f t="array" ref="N18">SUMPRODUCT(($W$47:$W$388=$A18)*($M$47:$M$388&lt;&gt;0)*(N$47:N$388))</f>
        <v>30000000</v>
      </c>
      <c r="O18" s="32" cm="1">
        <f t="array" ref="O18">SUMPRODUCT(($W$47:$W$388=$A18)*($M$47:$M$388&lt;&gt;0)*(O$47:O$388))</f>
        <v>30000000</v>
      </c>
      <c r="P18" s="32" cm="1">
        <f t="array" ref="P18">SUMPRODUCT(($W$47:$W$388=$A18)*($M$47:$M$388&lt;&gt;0)*(P$47:P$388))</f>
        <v>30000000</v>
      </c>
      <c r="Q18" s="32" cm="1">
        <f t="array" ref="Q18">SUMPRODUCT(($W$47:$W$388=$A18)*($M$47:$M$388&lt;&gt;0)*(Q$47:Q$388))</f>
        <v>0</v>
      </c>
      <c r="R18" s="32" cm="1">
        <f t="array" ref="R18">SUMPRODUCT(($W$47:$W$388=$A18)*($M$47:$M$388&lt;&gt;0)*(R$47:R$388))</f>
        <v>0</v>
      </c>
      <c r="S18" s="32" cm="1">
        <f t="array" ref="S18">SUMPRODUCT(($W$47:$W$388=$A18)*($M$47:$M$388&lt;&gt;0)*(S$47:S$388))</f>
        <v>0</v>
      </c>
      <c r="T18" s="32" cm="1">
        <f t="array" ref="T18">SUMPRODUCT(($W$47:$W$388=$A18)*($M$47:$M$388&lt;&gt;0)*(T$47:T$388))</f>
        <v>0</v>
      </c>
      <c r="U18" s="33" cm="1">
        <f t="array" ref="U18">SUMPRODUCT(($W$47:$W$388=$A18)*($M$47:$M$388&lt;&gt;0)*(U$47:U$388))</f>
        <v>0</v>
      </c>
      <c r="V18" s="7"/>
      <c r="W18" s="7"/>
      <c r="X18" s="7"/>
    </row>
    <row r="19" spans="1:24" ht="15.75" customHeight="1" x14ac:dyDescent="0.15">
      <c r="A19" s="7"/>
      <c r="B19" s="172"/>
      <c r="C19" s="131"/>
      <c r="D19" s="131"/>
      <c r="E19" s="173"/>
      <c r="F19" s="130"/>
      <c r="G19" s="131"/>
      <c r="H19" s="132"/>
      <c r="I19" s="27"/>
      <c r="J19" s="28"/>
      <c r="K19" s="247"/>
      <c r="L19" s="248"/>
      <c r="M19" s="114">
        <v>0</v>
      </c>
      <c r="N19" s="23">
        <f t="shared" ref="N19:U19" si="9">IF(N20=0,0,N20/$M20)</f>
        <v>0</v>
      </c>
      <c r="O19" s="24">
        <f t="shared" si="9"/>
        <v>0.7197121151539384</v>
      </c>
      <c r="P19" s="24">
        <f t="shared" si="9"/>
        <v>1</v>
      </c>
      <c r="Q19" s="24">
        <f t="shared" si="9"/>
        <v>0</v>
      </c>
      <c r="R19" s="24">
        <f t="shared" si="9"/>
        <v>0</v>
      </c>
      <c r="S19" s="24">
        <f t="shared" si="9"/>
        <v>0</v>
      </c>
      <c r="T19" s="24">
        <f t="shared" si="9"/>
        <v>0</v>
      </c>
      <c r="U19" s="25">
        <f t="shared" si="9"/>
        <v>0</v>
      </c>
      <c r="V19" s="7"/>
      <c r="W19" s="7"/>
      <c r="X19" s="7"/>
    </row>
    <row r="20" spans="1:24" ht="15.75" customHeight="1" x14ac:dyDescent="0.15">
      <c r="A20" s="7">
        <v>2</v>
      </c>
      <c r="B20" s="151" t="s">
        <v>68</v>
      </c>
      <c r="C20" s="134"/>
      <c r="D20" s="134"/>
      <c r="E20" s="152"/>
      <c r="F20" s="133"/>
      <c r="G20" s="134"/>
      <c r="H20" s="135"/>
      <c r="I20" s="29">
        <f>IF($M20=0,"",1)</f>
        <v>1</v>
      </c>
      <c r="J20" s="30" t="str">
        <f>IF($M20=0,"","式")</f>
        <v>式</v>
      </c>
      <c r="K20" s="249">
        <f>IF($M20=0,"",$M20)</f>
        <v>125050000</v>
      </c>
      <c r="L20" s="250"/>
      <c r="M20" s="113">
        <f>SUMIF($W$47:$W$388,$A20,M$47:M$388)</f>
        <v>125050000</v>
      </c>
      <c r="N20" s="31" cm="1">
        <f t="array" ref="N20">SUMPRODUCT(($W$47:$W$388=$A20)*($M$47:$M$388&lt;&gt;0)*(N$47:N$388))</f>
        <v>0</v>
      </c>
      <c r="O20" s="32" cm="1">
        <f t="array" ref="O20">SUMPRODUCT(($W$47:$W$388=$A20)*($M$47:$M$388&lt;&gt;0)*(O$47:O$388))</f>
        <v>90000000</v>
      </c>
      <c r="P20" s="32" cm="1">
        <f t="array" ref="P20">SUMPRODUCT(($W$47:$W$388=$A20)*($M$47:$M$388&lt;&gt;0)*(P$47:P$388))</f>
        <v>125050000</v>
      </c>
      <c r="Q20" s="32" cm="1">
        <f t="array" ref="Q20">SUMPRODUCT(($W$47:$W$388=$A20)*($M$47:$M$388&lt;&gt;0)*(Q$47:Q$388))</f>
        <v>0</v>
      </c>
      <c r="R20" s="32" cm="1">
        <f t="array" ref="R20">SUMPRODUCT(($W$47:$W$388=$A20)*($M$47:$M$388&lt;&gt;0)*(R$47:R$388))</f>
        <v>0</v>
      </c>
      <c r="S20" s="32" cm="1">
        <f t="array" ref="S20">SUMPRODUCT(($W$47:$W$388=$A20)*($M$47:$M$388&lt;&gt;0)*(S$47:S$388))</f>
        <v>0</v>
      </c>
      <c r="T20" s="32" cm="1">
        <f t="array" ref="T20">SUMPRODUCT(($W$47:$W$388=$A20)*($M$47:$M$388&lt;&gt;0)*(T$47:T$388))</f>
        <v>0</v>
      </c>
      <c r="U20" s="33" cm="1">
        <f t="array" ref="U20">SUMPRODUCT(($W$47:$W$388=$A20)*($M$47:$M$388&lt;&gt;0)*(U$47:U$388))</f>
        <v>0</v>
      </c>
      <c r="V20" s="7"/>
      <c r="W20" s="7"/>
      <c r="X20" s="7"/>
    </row>
    <row r="21" spans="1:24" ht="15.75" customHeight="1" x14ac:dyDescent="0.15">
      <c r="A21" s="7"/>
      <c r="B21" s="172"/>
      <c r="C21" s="131"/>
      <c r="D21" s="131"/>
      <c r="E21" s="173"/>
      <c r="F21" s="130"/>
      <c r="G21" s="131"/>
      <c r="H21" s="132"/>
      <c r="I21" s="27"/>
      <c r="J21" s="28"/>
      <c r="K21" s="247"/>
      <c r="L21" s="248"/>
      <c r="M21" s="114">
        <v>0</v>
      </c>
      <c r="N21" s="23">
        <f t="shared" ref="N21:U21" si="10">IF(N22=0,0,N22/$M22)</f>
        <v>0.33333333333333331</v>
      </c>
      <c r="O21" s="24">
        <f t="shared" si="10"/>
        <v>0.66666666666666663</v>
      </c>
      <c r="P21" s="24">
        <f t="shared" si="10"/>
        <v>1</v>
      </c>
      <c r="Q21" s="24">
        <f t="shared" si="10"/>
        <v>0</v>
      </c>
      <c r="R21" s="24">
        <f t="shared" si="10"/>
        <v>0</v>
      </c>
      <c r="S21" s="24">
        <f t="shared" si="10"/>
        <v>0</v>
      </c>
      <c r="T21" s="24">
        <f t="shared" si="10"/>
        <v>0</v>
      </c>
      <c r="U21" s="25">
        <f t="shared" si="10"/>
        <v>0</v>
      </c>
      <c r="V21" s="7"/>
      <c r="W21" s="7"/>
      <c r="X21" s="7"/>
    </row>
    <row r="22" spans="1:24" ht="15.75" customHeight="1" x14ac:dyDescent="0.15">
      <c r="A22" s="7">
        <v>3</v>
      </c>
      <c r="B22" s="151" t="s">
        <v>70</v>
      </c>
      <c r="C22" s="134"/>
      <c r="D22" s="134"/>
      <c r="E22" s="152"/>
      <c r="F22" s="133"/>
      <c r="G22" s="134"/>
      <c r="H22" s="135"/>
      <c r="I22" s="29">
        <f>IF($M22=0,"",1)</f>
        <v>1</v>
      </c>
      <c r="J22" s="30" t="str">
        <f>IF($M22=0,"","式")</f>
        <v>式</v>
      </c>
      <c r="K22" s="249">
        <f>IF($M22=0,"",$M22)</f>
        <v>3000000</v>
      </c>
      <c r="L22" s="250"/>
      <c r="M22" s="113">
        <f>SUMIF($W$47:$W$388,$A22,M$47:M$388)</f>
        <v>3000000</v>
      </c>
      <c r="N22" s="31" cm="1">
        <f t="array" ref="N22">SUMPRODUCT(($W$47:$W$388=$A22)*($M$47:$M$388&lt;&gt;0)*(N$47:N$388))</f>
        <v>1000000</v>
      </c>
      <c r="O22" s="32" cm="1">
        <f t="array" ref="O22">SUMPRODUCT(($W$47:$W$388=$A22)*($M$47:$M$388&lt;&gt;0)*(O$47:O$388))</f>
        <v>2000000</v>
      </c>
      <c r="P22" s="32" cm="1">
        <f t="array" ref="P22">SUMPRODUCT(($W$47:$W$388=$A22)*($M$47:$M$388&lt;&gt;0)*(P$47:P$388))</f>
        <v>3000000</v>
      </c>
      <c r="Q22" s="32" cm="1">
        <f t="array" ref="Q22">SUMPRODUCT(($W$47:$W$388=$A22)*($M$47:$M$388&lt;&gt;0)*(Q$47:Q$388))</f>
        <v>0</v>
      </c>
      <c r="R22" s="32" cm="1">
        <f t="array" ref="R22">SUMPRODUCT(($W$47:$W$388=$A22)*($M$47:$M$388&lt;&gt;0)*(R$47:R$388))</f>
        <v>0</v>
      </c>
      <c r="S22" s="32" cm="1">
        <f t="array" ref="S22">SUMPRODUCT(($W$47:$W$388=$A22)*($M$47:$M$388&lt;&gt;0)*(S$47:S$388))</f>
        <v>0</v>
      </c>
      <c r="T22" s="32" cm="1">
        <f t="array" ref="T22">SUMPRODUCT(($W$47:$W$388=$A22)*($M$47:$M$388&lt;&gt;0)*(T$47:T$388))</f>
        <v>0</v>
      </c>
      <c r="U22" s="33" cm="1">
        <f t="array" ref="U22">SUMPRODUCT(($W$47:$W$388=$A22)*($M$47:$M$388&lt;&gt;0)*(U$47:U$388))</f>
        <v>0</v>
      </c>
      <c r="V22" s="7"/>
      <c r="W22" s="7"/>
      <c r="X22" s="7"/>
    </row>
    <row r="23" spans="1:24" ht="15.75" customHeight="1" x14ac:dyDescent="0.15">
      <c r="A23" s="7"/>
      <c r="B23" s="172"/>
      <c r="C23" s="131"/>
      <c r="D23" s="131"/>
      <c r="E23" s="173"/>
      <c r="F23" s="130"/>
      <c r="G23" s="131"/>
      <c r="H23" s="132"/>
      <c r="I23" s="27"/>
      <c r="J23" s="28"/>
      <c r="K23" s="247"/>
      <c r="L23" s="248"/>
      <c r="M23" s="114">
        <v>0</v>
      </c>
      <c r="N23" s="23">
        <f t="shared" ref="N23:U23" si="11">IF(N24=0,0,N24/$M24)</f>
        <v>0</v>
      </c>
      <c r="O23" s="24">
        <f t="shared" si="11"/>
        <v>0</v>
      </c>
      <c r="P23" s="24">
        <f t="shared" si="11"/>
        <v>1</v>
      </c>
      <c r="Q23" s="24">
        <f t="shared" si="11"/>
        <v>0</v>
      </c>
      <c r="R23" s="24">
        <f t="shared" si="11"/>
        <v>0</v>
      </c>
      <c r="S23" s="24">
        <f t="shared" si="11"/>
        <v>0</v>
      </c>
      <c r="T23" s="24">
        <f t="shared" si="11"/>
        <v>0</v>
      </c>
      <c r="U23" s="25">
        <f t="shared" si="11"/>
        <v>0</v>
      </c>
      <c r="V23" s="7"/>
      <c r="W23" s="7"/>
      <c r="X23" s="7"/>
    </row>
    <row r="24" spans="1:24" ht="15.75" customHeight="1" x14ac:dyDescent="0.15">
      <c r="A24" s="7">
        <v>4</v>
      </c>
      <c r="B24" s="151" t="s">
        <v>72</v>
      </c>
      <c r="C24" s="134"/>
      <c r="D24" s="134"/>
      <c r="E24" s="152"/>
      <c r="F24" s="133"/>
      <c r="G24" s="134"/>
      <c r="H24" s="135"/>
      <c r="I24" s="29">
        <f>IF($M24=0,"",1)</f>
        <v>1</v>
      </c>
      <c r="J24" s="30" t="str">
        <f>IF($M24=0,"","式")</f>
        <v>式</v>
      </c>
      <c r="K24" s="249">
        <f>IF($M24=0,"",$M24)</f>
        <v>-50000</v>
      </c>
      <c r="L24" s="250"/>
      <c r="M24" s="113">
        <f>SUMIF($W$47:$W$388,$A24,M$47:M$388)</f>
        <v>-50000</v>
      </c>
      <c r="N24" s="31" cm="1">
        <f t="array" ref="N24">SUMPRODUCT(($W$47:$W$388=$A24)*($M$47:$M$388&lt;&gt;0)*(N$47:N$388))</f>
        <v>0</v>
      </c>
      <c r="O24" s="32" cm="1">
        <f t="array" ref="O24">SUMPRODUCT(($W$47:$W$388=$A24)*($M$47:$M$388&lt;&gt;0)*(O$47:O$388))</f>
        <v>0</v>
      </c>
      <c r="P24" s="32" cm="1">
        <f t="array" ref="P24">SUMPRODUCT(($W$47:$W$388=$A24)*($M$47:$M$388&lt;&gt;0)*(P$47:P$388))</f>
        <v>-50000</v>
      </c>
      <c r="Q24" s="32" cm="1">
        <f t="array" ref="Q24">SUMPRODUCT(($W$47:$W$388=$A24)*($M$47:$M$388&lt;&gt;0)*(Q$47:Q$388))</f>
        <v>0</v>
      </c>
      <c r="R24" s="32" cm="1">
        <f t="array" ref="R24">SUMPRODUCT(($W$47:$W$388=$A24)*($M$47:$M$388&lt;&gt;0)*(R$47:R$388))</f>
        <v>0</v>
      </c>
      <c r="S24" s="32" cm="1">
        <f t="array" ref="S24">SUMPRODUCT(($W$47:$W$388=$A24)*($M$47:$M$388&lt;&gt;0)*(S$47:S$388))</f>
        <v>0</v>
      </c>
      <c r="T24" s="32" cm="1">
        <f t="array" ref="T24">SUMPRODUCT(($W$47:$W$388=$A24)*($M$47:$M$388&lt;&gt;0)*(T$47:T$388))</f>
        <v>0</v>
      </c>
      <c r="U24" s="33" cm="1">
        <f t="array" ref="U24">SUMPRODUCT(($W$47:$W$388=$A24)*($M$47:$M$388&lt;&gt;0)*(U$47:U$388))</f>
        <v>0</v>
      </c>
      <c r="V24" s="7"/>
      <c r="W24" s="7"/>
      <c r="X24" s="7"/>
    </row>
    <row r="25" spans="1:24" ht="15.75" customHeight="1" x14ac:dyDescent="0.15">
      <c r="A25" s="7"/>
      <c r="B25" s="172"/>
      <c r="C25" s="131"/>
      <c r="D25" s="131"/>
      <c r="E25" s="173"/>
      <c r="F25" s="130"/>
      <c r="G25" s="131"/>
      <c r="H25" s="132"/>
      <c r="I25" s="27"/>
      <c r="J25" s="28"/>
      <c r="K25" s="247"/>
      <c r="L25" s="248"/>
      <c r="M25" s="114">
        <v>0</v>
      </c>
      <c r="N25" s="23">
        <f t="shared" ref="N25:U25" si="12">IF(N26=0,0,N26/$M26)</f>
        <v>0</v>
      </c>
      <c r="O25" s="24">
        <f t="shared" si="12"/>
        <v>0</v>
      </c>
      <c r="P25" s="24">
        <f t="shared" si="12"/>
        <v>0</v>
      </c>
      <c r="Q25" s="24">
        <f t="shared" si="12"/>
        <v>0</v>
      </c>
      <c r="R25" s="24">
        <f t="shared" si="12"/>
        <v>0</v>
      </c>
      <c r="S25" s="24">
        <f t="shared" si="12"/>
        <v>0</v>
      </c>
      <c r="T25" s="24">
        <f t="shared" si="12"/>
        <v>0</v>
      </c>
      <c r="U25" s="25">
        <f t="shared" si="12"/>
        <v>0</v>
      </c>
      <c r="V25" s="7"/>
      <c r="W25" s="7"/>
      <c r="X25" s="7"/>
    </row>
    <row r="26" spans="1:24" ht="15.75" customHeight="1" x14ac:dyDescent="0.15">
      <c r="A26" s="7">
        <v>5</v>
      </c>
      <c r="B26" s="151"/>
      <c r="C26" s="134"/>
      <c r="D26" s="134"/>
      <c r="E26" s="152"/>
      <c r="F26" s="133"/>
      <c r="G26" s="134"/>
      <c r="H26" s="135"/>
      <c r="I26" s="29" t="str">
        <f>IF($M26=0,"",1)</f>
        <v/>
      </c>
      <c r="J26" s="30" t="str">
        <f>IF($M26=0,"","式")</f>
        <v/>
      </c>
      <c r="K26" s="249" t="str">
        <f>IF($M26=0,"",$M26)</f>
        <v/>
      </c>
      <c r="L26" s="250"/>
      <c r="M26" s="113">
        <f>SUMIF($W$47:$W$388,$A26,M$47:M$388)</f>
        <v>0</v>
      </c>
      <c r="N26" s="31" cm="1">
        <f t="array" ref="N26">SUMPRODUCT(($W$47:$W$388=$A26)*($M$47:$M$388&lt;&gt;0)*(N$47:N$388))</f>
        <v>0</v>
      </c>
      <c r="O26" s="32" cm="1">
        <f t="array" ref="O26">SUMPRODUCT(($W$47:$W$388=$A26)*($M$47:$M$388&lt;&gt;0)*(O$47:O$388))</f>
        <v>0</v>
      </c>
      <c r="P26" s="32" cm="1">
        <f t="array" ref="P26">SUMPRODUCT(($W$47:$W$388=$A26)*($M$47:$M$388&lt;&gt;0)*(P$47:P$388))</f>
        <v>0</v>
      </c>
      <c r="Q26" s="32" cm="1">
        <f t="array" ref="Q26">SUMPRODUCT(($W$47:$W$388=$A26)*($M$47:$M$388&lt;&gt;0)*(Q$47:Q$388))</f>
        <v>0</v>
      </c>
      <c r="R26" s="32" cm="1">
        <f t="array" ref="R26">SUMPRODUCT(($W$47:$W$388=$A26)*($M$47:$M$388&lt;&gt;0)*(R$47:R$388))</f>
        <v>0</v>
      </c>
      <c r="S26" s="32" cm="1">
        <f t="array" ref="S26">SUMPRODUCT(($W$47:$W$388=$A26)*($M$47:$M$388&lt;&gt;0)*(S$47:S$388))</f>
        <v>0</v>
      </c>
      <c r="T26" s="32" cm="1">
        <f t="array" ref="T26">SUMPRODUCT(($W$47:$W$388=$A26)*($M$47:$M$388&lt;&gt;0)*(T$47:T$388))</f>
        <v>0</v>
      </c>
      <c r="U26" s="33" cm="1">
        <f t="array" ref="U26">SUMPRODUCT(($W$47:$W$388=$A26)*($M$47:$M$388&lt;&gt;0)*(U$47:U$388))</f>
        <v>0</v>
      </c>
      <c r="V26" s="7"/>
      <c r="W26" s="7"/>
      <c r="X26" s="7"/>
    </row>
    <row r="27" spans="1:24" ht="15.75" customHeight="1" x14ac:dyDescent="0.15">
      <c r="A27" s="7"/>
      <c r="B27" s="172"/>
      <c r="C27" s="131"/>
      <c r="D27" s="131"/>
      <c r="E27" s="173"/>
      <c r="F27" s="130"/>
      <c r="G27" s="131"/>
      <c r="H27" s="132"/>
      <c r="I27" s="27"/>
      <c r="J27" s="28"/>
      <c r="K27" s="247"/>
      <c r="L27" s="248"/>
      <c r="M27" s="114">
        <v>0</v>
      </c>
      <c r="N27" s="23">
        <f t="shared" ref="N27:U27" si="13">IF(N28=0,0,N28/$M28)</f>
        <v>0</v>
      </c>
      <c r="O27" s="24">
        <f t="shared" si="13"/>
        <v>0</v>
      </c>
      <c r="P27" s="24">
        <f t="shared" si="13"/>
        <v>0</v>
      </c>
      <c r="Q27" s="24">
        <f t="shared" si="13"/>
        <v>0</v>
      </c>
      <c r="R27" s="24">
        <f t="shared" si="13"/>
        <v>0</v>
      </c>
      <c r="S27" s="24">
        <f t="shared" si="13"/>
        <v>0</v>
      </c>
      <c r="T27" s="24">
        <f t="shared" si="13"/>
        <v>0</v>
      </c>
      <c r="U27" s="25">
        <f t="shared" si="13"/>
        <v>0</v>
      </c>
      <c r="V27" s="7"/>
      <c r="W27" s="7"/>
      <c r="X27" s="7"/>
    </row>
    <row r="28" spans="1:24" ht="15.75" customHeight="1" x14ac:dyDescent="0.15">
      <c r="A28" s="7">
        <v>6</v>
      </c>
      <c r="B28" s="151"/>
      <c r="C28" s="134"/>
      <c r="D28" s="134"/>
      <c r="E28" s="152"/>
      <c r="F28" s="133"/>
      <c r="G28" s="134"/>
      <c r="H28" s="135"/>
      <c r="I28" s="29" t="str">
        <f>IF($M28=0,"",1)</f>
        <v/>
      </c>
      <c r="J28" s="30" t="str">
        <f>IF($M28=0,"","式")</f>
        <v/>
      </c>
      <c r="K28" s="249" t="str">
        <f>IF($M28=0,"",$M28)</f>
        <v/>
      </c>
      <c r="L28" s="250"/>
      <c r="M28" s="113">
        <f>SUMIF($W$47:$W$388,$A28,M$47:M$388)</f>
        <v>0</v>
      </c>
      <c r="N28" s="31" cm="1">
        <f t="array" ref="N28">SUMPRODUCT(($W$47:$W$388=$A28)*($M$47:$M$388&lt;&gt;0)*(N$47:N$388))</f>
        <v>0</v>
      </c>
      <c r="O28" s="32" cm="1">
        <f t="array" ref="O28">SUMPRODUCT(($W$47:$W$388=$A28)*($M$47:$M$388&lt;&gt;0)*(O$47:O$388))</f>
        <v>0</v>
      </c>
      <c r="P28" s="32" cm="1">
        <f t="array" ref="P28">SUMPRODUCT(($W$47:$W$388=$A28)*($M$47:$M$388&lt;&gt;0)*(P$47:P$388))</f>
        <v>0</v>
      </c>
      <c r="Q28" s="32" cm="1">
        <f t="array" ref="Q28">SUMPRODUCT(($W$47:$W$388=$A28)*($M$47:$M$388&lt;&gt;0)*(Q$47:Q$388))</f>
        <v>0</v>
      </c>
      <c r="R28" s="32" cm="1">
        <f t="array" ref="R28">SUMPRODUCT(($W$47:$W$388=$A28)*($M$47:$M$388&lt;&gt;0)*(R$47:R$388))</f>
        <v>0</v>
      </c>
      <c r="S28" s="32" cm="1">
        <f t="array" ref="S28">SUMPRODUCT(($W$47:$W$388=$A28)*($M$47:$M$388&lt;&gt;0)*(S$47:S$388))</f>
        <v>0</v>
      </c>
      <c r="T28" s="32" cm="1">
        <f t="array" ref="T28">SUMPRODUCT(($W$47:$W$388=$A28)*($M$47:$M$388&lt;&gt;0)*(T$47:T$388))</f>
        <v>0</v>
      </c>
      <c r="U28" s="33" cm="1">
        <f t="array" ref="U28">SUMPRODUCT(($W$47:$W$388=$A28)*($M$47:$M$388&lt;&gt;0)*(U$47:U$388))</f>
        <v>0</v>
      </c>
      <c r="V28" s="7"/>
      <c r="W28" s="7"/>
      <c r="X28" s="7"/>
    </row>
    <row r="29" spans="1:24" ht="15.75" customHeight="1" x14ac:dyDescent="0.15">
      <c r="A29" s="7"/>
      <c r="B29" s="172"/>
      <c r="C29" s="131"/>
      <c r="D29" s="131"/>
      <c r="E29" s="173"/>
      <c r="F29" s="130"/>
      <c r="G29" s="131"/>
      <c r="H29" s="132"/>
      <c r="I29" s="27"/>
      <c r="J29" s="28"/>
      <c r="K29" s="247"/>
      <c r="L29" s="248"/>
      <c r="M29" s="114">
        <v>0</v>
      </c>
      <c r="N29" s="23">
        <f t="shared" ref="N29:U29" si="14">IF(N30=0,0,N30/$M30)</f>
        <v>0</v>
      </c>
      <c r="O29" s="24">
        <f t="shared" si="14"/>
        <v>0</v>
      </c>
      <c r="P29" s="24">
        <f t="shared" si="14"/>
        <v>0</v>
      </c>
      <c r="Q29" s="24">
        <f t="shared" si="14"/>
        <v>0</v>
      </c>
      <c r="R29" s="24">
        <f t="shared" si="14"/>
        <v>0</v>
      </c>
      <c r="S29" s="24">
        <f t="shared" si="14"/>
        <v>0</v>
      </c>
      <c r="T29" s="24">
        <f t="shared" si="14"/>
        <v>0</v>
      </c>
      <c r="U29" s="25">
        <f t="shared" si="14"/>
        <v>0</v>
      </c>
      <c r="V29" s="7"/>
      <c r="W29" s="7"/>
      <c r="X29" s="7"/>
    </row>
    <row r="30" spans="1:24" ht="15.75" customHeight="1" x14ac:dyDescent="0.15">
      <c r="A30" s="7">
        <v>7</v>
      </c>
      <c r="B30" s="151"/>
      <c r="C30" s="134"/>
      <c r="D30" s="134"/>
      <c r="E30" s="152"/>
      <c r="F30" s="133"/>
      <c r="G30" s="134"/>
      <c r="H30" s="135"/>
      <c r="I30" s="29" t="str">
        <f>IF($M30=0,"",1)</f>
        <v/>
      </c>
      <c r="J30" s="30" t="str">
        <f>IF($M30=0,"","式")</f>
        <v/>
      </c>
      <c r="K30" s="249" t="str">
        <f>IF($M30=0,"",$M30)</f>
        <v/>
      </c>
      <c r="L30" s="250"/>
      <c r="M30" s="113">
        <f>SUMIF($W$47:$W$388,$A30,M$47:M$388)</f>
        <v>0</v>
      </c>
      <c r="N30" s="31" cm="1">
        <f t="array" ref="N30">SUMPRODUCT(($W$47:$W$388=$A30)*($M$47:$M$388&lt;&gt;0)*(N$47:N$388))</f>
        <v>0</v>
      </c>
      <c r="O30" s="32" cm="1">
        <f t="array" ref="O30">SUMPRODUCT(($W$47:$W$388=$A30)*($M$47:$M$388&lt;&gt;0)*(O$47:O$388))</f>
        <v>0</v>
      </c>
      <c r="P30" s="32" cm="1">
        <f t="array" ref="P30">SUMPRODUCT(($W$47:$W$388=$A30)*($M$47:$M$388&lt;&gt;0)*(P$47:P$388))</f>
        <v>0</v>
      </c>
      <c r="Q30" s="32" cm="1">
        <f t="array" ref="Q30">SUMPRODUCT(($W$47:$W$388=$A30)*($M$47:$M$388&lt;&gt;0)*(Q$47:Q$388))</f>
        <v>0</v>
      </c>
      <c r="R30" s="32" cm="1">
        <f t="array" ref="R30">SUMPRODUCT(($W$47:$W$388=$A30)*($M$47:$M$388&lt;&gt;0)*(R$47:R$388))</f>
        <v>0</v>
      </c>
      <c r="S30" s="32" cm="1">
        <f t="array" ref="S30">SUMPRODUCT(($W$47:$W$388=$A30)*($M$47:$M$388&lt;&gt;0)*(S$47:S$388))</f>
        <v>0</v>
      </c>
      <c r="T30" s="32" cm="1">
        <f t="array" ref="T30">SUMPRODUCT(($W$47:$W$388=$A30)*($M$47:$M$388&lt;&gt;0)*(T$47:T$388))</f>
        <v>0</v>
      </c>
      <c r="U30" s="33" cm="1">
        <f t="array" ref="U30">SUMPRODUCT(($W$47:$W$388=$A30)*($M$47:$M$388&lt;&gt;0)*(U$47:U$388))</f>
        <v>0</v>
      </c>
      <c r="V30" s="7"/>
      <c r="W30" s="7"/>
      <c r="X30" s="7"/>
    </row>
    <row r="31" spans="1:24" ht="15.75" customHeight="1" x14ac:dyDescent="0.15">
      <c r="A31" s="7"/>
      <c r="B31" s="172"/>
      <c r="C31" s="131"/>
      <c r="D31" s="131"/>
      <c r="E31" s="173"/>
      <c r="F31" s="130"/>
      <c r="G31" s="131"/>
      <c r="H31" s="132"/>
      <c r="I31" s="27"/>
      <c r="J31" s="28"/>
      <c r="K31" s="247"/>
      <c r="L31" s="248"/>
      <c r="M31" s="114">
        <v>0</v>
      </c>
      <c r="N31" s="23">
        <f t="shared" ref="N31:U31" si="15">IF(N32=0,0,N32/$M32)</f>
        <v>0</v>
      </c>
      <c r="O31" s="24">
        <f t="shared" si="15"/>
        <v>0</v>
      </c>
      <c r="P31" s="24">
        <f t="shared" si="15"/>
        <v>0</v>
      </c>
      <c r="Q31" s="24">
        <f t="shared" si="15"/>
        <v>0</v>
      </c>
      <c r="R31" s="24">
        <f t="shared" si="15"/>
        <v>0</v>
      </c>
      <c r="S31" s="24">
        <f t="shared" si="15"/>
        <v>0</v>
      </c>
      <c r="T31" s="24">
        <f t="shared" si="15"/>
        <v>0</v>
      </c>
      <c r="U31" s="25">
        <f t="shared" si="15"/>
        <v>0</v>
      </c>
      <c r="V31" s="7"/>
      <c r="W31" s="7"/>
      <c r="X31" s="7"/>
    </row>
    <row r="32" spans="1:24" ht="15.75" customHeight="1" x14ac:dyDescent="0.15">
      <c r="A32" s="7">
        <v>8</v>
      </c>
      <c r="B32" s="151"/>
      <c r="C32" s="134"/>
      <c r="D32" s="134"/>
      <c r="E32" s="152"/>
      <c r="F32" s="133"/>
      <c r="G32" s="134"/>
      <c r="H32" s="135"/>
      <c r="I32" s="29" t="str">
        <f>IF($M32=0,"",1)</f>
        <v/>
      </c>
      <c r="J32" s="30" t="str">
        <f>IF($M32=0,"","式")</f>
        <v/>
      </c>
      <c r="K32" s="249" t="str">
        <f>IF($M32=0,"",$M32)</f>
        <v/>
      </c>
      <c r="L32" s="250"/>
      <c r="M32" s="113">
        <f>SUMIF($W$47:$W$388,$A32,M$47:M$388)</f>
        <v>0</v>
      </c>
      <c r="N32" s="31" cm="1">
        <f t="array" ref="N32">SUMPRODUCT(($W$47:$W$388=$A32)*($M$47:$M$388&lt;&gt;0)*(N$47:N$388))</f>
        <v>0</v>
      </c>
      <c r="O32" s="32" cm="1">
        <f t="array" ref="O32">SUMPRODUCT(($W$47:$W$388=$A32)*($M$47:$M$388&lt;&gt;0)*(O$47:O$388))</f>
        <v>0</v>
      </c>
      <c r="P32" s="32" cm="1">
        <f t="array" ref="P32">SUMPRODUCT(($W$47:$W$388=$A32)*($M$47:$M$388&lt;&gt;0)*(P$47:P$388))</f>
        <v>0</v>
      </c>
      <c r="Q32" s="32" cm="1">
        <f t="array" ref="Q32">SUMPRODUCT(($W$47:$W$388=$A32)*($M$47:$M$388&lt;&gt;0)*(Q$47:Q$388))</f>
        <v>0</v>
      </c>
      <c r="R32" s="32" cm="1">
        <f t="array" ref="R32">SUMPRODUCT(($W$47:$W$388=$A32)*($M$47:$M$388&lt;&gt;0)*(R$47:R$388))</f>
        <v>0</v>
      </c>
      <c r="S32" s="32" cm="1">
        <f t="array" ref="S32">SUMPRODUCT(($W$47:$W$388=$A32)*($M$47:$M$388&lt;&gt;0)*(S$47:S$388))</f>
        <v>0</v>
      </c>
      <c r="T32" s="32" cm="1">
        <f t="array" ref="T32">SUMPRODUCT(($W$47:$W$388=$A32)*($M$47:$M$388&lt;&gt;0)*(T$47:T$388))</f>
        <v>0</v>
      </c>
      <c r="U32" s="33" cm="1">
        <f t="array" ref="U32">SUMPRODUCT(($W$47:$W$388=$A32)*($M$47:$M$388&lt;&gt;0)*(U$47:U$388))</f>
        <v>0</v>
      </c>
      <c r="V32" s="7"/>
      <c r="W32" s="7"/>
      <c r="X32" s="7"/>
    </row>
    <row r="33" spans="1:24" ht="15.75" customHeight="1" x14ac:dyDescent="0.15">
      <c r="A33" s="7"/>
      <c r="B33" s="172"/>
      <c r="C33" s="131"/>
      <c r="D33" s="131"/>
      <c r="E33" s="173"/>
      <c r="F33" s="130"/>
      <c r="G33" s="131"/>
      <c r="H33" s="132"/>
      <c r="I33" s="27"/>
      <c r="J33" s="28"/>
      <c r="K33" s="247"/>
      <c r="L33" s="248"/>
      <c r="M33" s="114">
        <v>0</v>
      </c>
      <c r="N33" s="23">
        <f t="shared" ref="N33:U33" si="16">IF(N34=0,0,N34/$M34)</f>
        <v>0</v>
      </c>
      <c r="O33" s="24">
        <f t="shared" si="16"/>
        <v>0</v>
      </c>
      <c r="P33" s="24">
        <f t="shared" si="16"/>
        <v>0</v>
      </c>
      <c r="Q33" s="24">
        <f t="shared" si="16"/>
        <v>0</v>
      </c>
      <c r="R33" s="24">
        <f t="shared" si="16"/>
        <v>0</v>
      </c>
      <c r="S33" s="24">
        <f t="shared" si="16"/>
        <v>0</v>
      </c>
      <c r="T33" s="24">
        <f t="shared" si="16"/>
        <v>0</v>
      </c>
      <c r="U33" s="25">
        <f t="shared" si="16"/>
        <v>0</v>
      </c>
      <c r="V33" s="7"/>
      <c r="W33" s="7"/>
      <c r="X33" s="7"/>
    </row>
    <row r="34" spans="1:24" ht="15.75" customHeight="1" x14ac:dyDescent="0.15">
      <c r="A34" s="7">
        <v>9</v>
      </c>
      <c r="B34" s="151"/>
      <c r="C34" s="134"/>
      <c r="D34" s="134"/>
      <c r="E34" s="152"/>
      <c r="F34" s="133"/>
      <c r="G34" s="134"/>
      <c r="H34" s="135"/>
      <c r="I34" s="29" t="str">
        <f>IF($M34=0,"",1)</f>
        <v/>
      </c>
      <c r="J34" s="30" t="str">
        <f>IF($M34=0,"","式")</f>
        <v/>
      </c>
      <c r="K34" s="249" t="str">
        <f>IF($M34=0,"",$M34)</f>
        <v/>
      </c>
      <c r="L34" s="250"/>
      <c r="M34" s="113">
        <f>SUMIF($W$47:$W$388,$A34,M$47:M$388)</f>
        <v>0</v>
      </c>
      <c r="N34" s="31" cm="1">
        <f t="array" ref="N34">SUMPRODUCT(($W$47:$W$388=$A34)*($M$47:$M$388&lt;&gt;0)*(N$47:N$388))</f>
        <v>0</v>
      </c>
      <c r="O34" s="32" cm="1">
        <f t="array" ref="O34">SUMPRODUCT(($W$47:$W$388=$A34)*($M$47:$M$388&lt;&gt;0)*(O$47:O$388))</f>
        <v>0</v>
      </c>
      <c r="P34" s="32" cm="1">
        <f t="array" ref="P34">SUMPRODUCT(($W$47:$W$388=$A34)*($M$47:$M$388&lt;&gt;0)*(P$47:P$388))</f>
        <v>0</v>
      </c>
      <c r="Q34" s="32" cm="1">
        <f t="array" ref="Q34">SUMPRODUCT(($W$47:$W$388=$A34)*($M$47:$M$388&lt;&gt;0)*(Q$47:Q$388))</f>
        <v>0</v>
      </c>
      <c r="R34" s="32" cm="1">
        <f t="array" ref="R34">SUMPRODUCT(($W$47:$W$388=$A34)*($M$47:$M$388&lt;&gt;0)*(R$47:R$388))</f>
        <v>0</v>
      </c>
      <c r="S34" s="32" cm="1">
        <f t="array" ref="S34">SUMPRODUCT(($W$47:$W$388=$A34)*($M$47:$M$388&lt;&gt;0)*(S$47:S$388))</f>
        <v>0</v>
      </c>
      <c r="T34" s="32" cm="1">
        <f t="array" ref="T34">SUMPRODUCT(($W$47:$W$388=$A34)*($M$47:$M$388&lt;&gt;0)*(T$47:T$388))</f>
        <v>0</v>
      </c>
      <c r="U34" s="33" cm="1">
        <f t="array" ref="U34">SUMPRODUCT(($W$47:$W$388=$A34)*($M$47:$M$388&lt;&gt;0)*(U$47:U$388))</f>
        <v>0</v>
      </c>
      <c r="V34" s="7"/>
      <c r="W34" s="7"/>
      <c r="X34" s="7"/>
    </row>
    <row r="35" spans="1:24" ht="15.75" customHeight="1" x14ac:dyDescent="0.15">
      <c r="A35" s="7"/>
      <c r="B35" s="172"/>
      <c r="C35" s="131"/>
      <c r="D35" s="131"/>
      <c r="E35" s="173"/>
      <c r="F35" s="130"/>
      <c r="G35" s="131"/>
      <c r="H35" s="132"/>
      <c r="I35" s="27"/>
      <c r="J35" s="28"/>
      <c r="K35" s="247"/>
      <c r="L35" s="248"/>
      <c r="M35" s="114">
        <v>0</v>
      </c>
      <c r="N35" s="23">
        <f t="shared" ref="N35:U35" si="17">IF(N36=0,0,N36/$M36)</f>
        <v>0</v>
      </c>
      <c r="O35" s="24">
        <f t="shared" si="17"/>
        <v>0</v>
      </c>
      <c r="P35" s="24">
        <f t="shared" si="17"/>
        <v>0</v>
      </c>
      <c r="Q35" s="24">
        <f t="shared" si="17"/>
        <v>0</v>
      </c>
      <c r="R35" s="24">
        <f t="shared" si="17"/>
        <v>0</v>
      </c>
      <c r="S35" s="24">
        <f t="shared" si="17"/>
        <v>0</v>
      </c>
      <c r="T35" s="24">
        <f t="shared" si="17"/>
        <v>0</v>
      </c>
      <c r="U35" s="25">
        <f t="shared" si="17"/>
        <v>0</v>
      </c>
      <c r="V35" s="7"/>
      <c r="W35" s="7"/>
      <c r="X35" s="7"/>
    </row>
    <row r="36" spans="1:24" ht="15.75" customHeight="1" x14ac:dyDescent="0.15">
      <c r="A36" s="7">
        <v>10</v>
      </c>
      <c r="B36" s="151"/>
      <c r="C36" s="134"/>
      <c r="D36" s="134"/>
      <c r="E36" s="152"/>
      <c r="F36" s="133"/>
      <c r="G36" s="134"/>
      <c r="H36" s="135"/>
      <c r="I36" s="29" t="str">
        <f>IF($M36=0,"",1)</f>
        <v/>
      </c>
      <c r="J36" s="30" t="str">
        <f>IF($M36=0,"","式")</f>
        <v/>
      </c>
      <c r="K36" s="249" t="str">
        <f>IF($M36=0,"",$M36)</f>
        <v/>
      </c>
      <c r="L36" s="250"/>
      <c r="M36" s="113">
        <f>SUMIF($W$47:$W$388,$A36,M$47:M$388)</f>
        <v>0</v>
      </c>
      <c r="N36" s="31" cm="1">
        <f t="array" ref="N36">SUMPRODUCT(($W$47:$W$388=$A36)*($M$47:$M$388&lt;&gt;0)*(N$47:N$388))</f>
        <v>0</v>
      </c>
      <c r="O36" s="32" cm="1">
        <f t="array" ref="O36">SUMPRODUCT(($W$47:$W$388=$A36)*($M$47:$M$388&lt;&gt;0)*(O$47:O$388))</f>
        <v>0</v>
      </c>
      <c r="P36" s="32" cm="1">
        <f t="array" ref="P36">SUMPRODUCT(($W$47:$W$388=$A36)*($M$47:$M$388&lt;&gt;0)*(P$47:P$388))</f>
        <v>0</v>
      </c>
      <c r="Q36" s="32" cm="1">
        <f t="array" ref="Q36">SUMPRODUCT(($W$47:$W$388=$A36)*($M$47:$M$388&lt;&gt;0)*(Q$47:Q$388))</f>
        <v>0</v>
      </c>
      <c r="R36" s="32" cm="1">
        <f t="array" ref="R36">SUMPRODUCT(($W$47:$W$388=$A36)*($M$47:$M$388&lt;&gt;0)*(R$47:R$388))</f>
        <v>0</v>
      </c>
      <c r="S36" s="32" cm="1">
        <f t="array" ref="S36">SUMPRODUCT(($W$47:$W$388=$A36)*($M$47:$M$388&lt;&gt;0)*(S$47:S$388))</f>
        <v>0</v>
      </c>
      <c r="T36" s="32" cm="1">
        <f t="array" ref="T36">SUMPRODUCT(($W$47:$W$388=$A36)*($M$47:$M$388&lt;&gt;0)*(T$47:T$388))</f>
        <v>0</v>
      </c>
      <c r="U36" s="33" cm="1">
        <f t="array" ref="U36">SUMPRODUCT(($W$47:$W$388=$A36)*($M$47:$M$388&lt;&gt;0)*(U$47:U$388))</f>
        <v>0</v>
      </c>
      <c r="V36" s="7"/>
      <c r="W36" s="7"/>
      <c r="X36" s="7"/>
    </row>
    <row r="37" spans="1:24" ht="17.25" customHeight="1" x14ac:dyDescent="0.15">
      <c r="A37" s="7"/>
      <c r="B37" s="148" t="str">
        <f>IF(M48&gt;0,"以　下　次　葉","")</f>
        <v>以　下　次　葉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50"/>
      <c r="V37" s="7"/>
      <c r="W37" s="7"/>
      <c r="X37" s="7"/>
    </row>
    <row r="38" spans="1:24" ht="6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3"/>
      <c r="L38" s="3"/>
      <c r="M38" s="4"/>
      <c r="N38" s="5"/>
      <c r="O38" s="5"/>
      <c r="P38" s="5"/>
      <c r="Q38" s="7"/>
      <c r="R38" s="7"/>
      <c r="S38" s="15"/>
      <c r="T38" s="15"/>
      <c r="U38" s="7"/>
      <c r="V38" s="7"/>
      <c r="W38" s="7"/>
      <c r="X38" s="7"/>
    </row>
    <row r="39" spans="1:24" ht="22.5" customHeight="1" x14ac:dyDescent="0.15">
      <c r="A39" s="7"/>
      <c r="B39" s="159" t="s">
        <v>73</v>
      </c>
      <c r="C39" s="160"/>
      <c r="D39" s="160"/>
      <c r="E39" s="160"/>
      <c r="F39" s="160"/>
      <c r="G39" s="160"/>
      <c r="H39" s="161"/>
      <c r="I39" s="37"/>
      <c r="J39" s="38"/>
      <c r="K39" s="138"/>
      <c r="L39" s="139"/>
      <c r="M39" s="66">
        <f>SUM(M17:M36)</f>
        <v>158000000</v>
      </c>
      <c r="N39" s="39">
        <f t="shared" ref="N39:U39" si="18">SUMIF($M$17:$M$36,"&lt;&gt;0",N$17:N$36)</f>
        <v>31000000</v>
      </c>
      <c r="O39" s="40">
        <f t="shared" si="18"/>
        <v>122000000</v>
      </c>
      <c r="P39" s="40">
        <f t="shared" si="18"/>
        <v>158000000</v>
      </c>
      <c r="Q39" s="40">
        <f t="shared" si="18"/>
        <v>0</v>
      </c>
      <c r="R39" s="40">
        <f t="shared" si="18"/>
        <v>0</v>
      </c>
      <c r="S39" s="40">
        <f t="shared" si="18"/>
        <v>0</v>
      </c>
      <c r="T39" s="40">
        <f t="shared" si="18"/>
        <v>0</v>
      </c>
      <c r="U39" s="41">
        <f t="shared" si="18"/>
        <v>0</v>
      </c>
      <c r="V39" s="7"/>
      <c r="W39" s="7"/>
      <c r="X39" s="7"/>
    </row>
    <row r="40" spans="1:24" ht="22.5" customHeight="1" x14ac:dyDescent="0.15">
      <c r="A40" s="7"/>
      <c r="B40" s="162" t="s">
        <v>74</v>
      </c>
      <c r="C40" s="163"/>
      <c r="D40" s="163"/>
      <c r="E40" s="163"/>
      <c r="F40" s="163"/>
      <c r="G40" s="163"/>
      <c r="H40" s="164"/>
      <c r="I40" s="86">
        <v>10</v>
      </c>
      <c r="J40" s="42" t="s">
        <v>75</v>
      </c>
      <c r="K40" s="140"/>
      <c r="L40" s="141"/>
      <c r="M40" s="65">
        <f>ROUNDDOWN(+M39*$I$40/100,0)</f>
        <v>15800000</v>
      </c>
      <c r="N40" s="43">
        <f>ROUNDDOWN(+N$39*$I$40/100,0)</f>
        <v>3100000</v>
      </c>
      <c r="O40" s="44">
        <f t="shared" ref="O40:U40" si="19">ROUNDDOWN(+O$39*$I$40/100,0)</f>
        <v>12200000</v>
      </c>
      <c r="P40" s="44">
        <f t="shared" si="19"/>
        <v>15800000</v>
      </c>
      <c r="Q40" s="44">
        <f t="shared" si="19"/>
        <v>0</v>
      </c>
      <c r="R40" s="44">
        <f t="shared" si="19"/>
        <v>0</v>
      </c>
      <c r="S40" s="44">
        <f t="shared" si="19"/>
        <v>0</v>
      </c>
      <c r="T40" s="44">
        <f t="shared" si="19"/>
        <v>0</v>
      </c>
      <c r="U40" s="45">
        <f t="shared" si="19"/>
        <v>0</v>
      </c>
      <c r="V40" s="7"/>
      <c r="W40" s="7"/>
      <c r="X40" s="7"/>
    </row>
    <row r="41" spans="1:24" ht="22.5" customHeight="1" x14ac:dyDescent="0.15">
      <c r="A41" s="7"/>
      <c r="B41" s="165" t="s">
        <v>76</v>
      </c>
      <c r="C41" s="166"/>
      <c r="D41" s="166"/>
      <c r="E41" s="166"/>
      <c r="F41" s="166"/>
      <c r="G41" s="166"/>
      <c r="H41" s="167"/>
      <c r="I41" s="87"/>
      <c r="J41" s="88"/>
      <c r="K41" s="142"/>
      <c r="L41" s="143"/>
      <c r="M41" s="89">
        <f>SUM(M39:M40)</f>
        <v>173800000</v>
      </c>
      <c r="N41" s="14">
        <f>SUM(N$39:N$40)</f>
        <v>34100000</v>
      </c>
      <c r="O41" s="12">
        <f t="shared" ref="O41:U41" si="20">SUM(O$39:O$40)</f>
        <v>134200000</v>
      </c>
      <c r="P41" s="12">
        <f t="shared" si="20"/>
        <v>173800000</v>
      </c>
      <c r="Q41" s="12">
        <f t="shared" si="20"/>
        <v>0</v>
      </c>
      <c r="R41" s="12">
        <f t="shared" si="20"/>
        <v>0</v>
      </c>
      <c r="S41" s="12">
        <f t="shared" si="20"/>
        <v>0</v>
      </c>
      <c r="T41" s="12">
        <f t="shared" si="20"/>
        <v>0</v>
      </c>
      <c r="U41" s="13">
        <f t="shared" si="20"/>
        <v>0</v>
      </c>
      <c r="V41" s="7"/>
      <c r="W41" s="7"/>
      <c r="X41" s="7"/>
    </row>
    <row r="42" spans="1:24" ht="6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3"/>
      <c r="L42" s="3"/>
      <c r="M42" s="4"/>
      <c r="N42" s="5"/>
      <c r="O42" s="5"/>
      <c r="P42" s="5"/>
      <c r="Q42" s="7"/>
      <c r="R42" s="7"/>
      <c r="S42" s="15"/>
      <c r="T42" s="15"/>
      <c r="U42" s="7"/>
      <c r="V42" s="7"/>
      <c r="W42" s="7"/>
      <c r="X42" s="7"/>
    </row>
    <row r="43" spans="1:24" ht="30" customHeight="1" x14ac:dyDescent="0.15">
      <c r="A43" s="7"/>
      <c r="B43" s="3" t="s">
        <v>77</v>
      </c>
      <c r="C43" s="4"/>
      <c r="D43" s="4"/>
      <c r="E43" s="4"/>
      <c r="F43" s="4"/>
      <c r="G43" s="4"/>
      <c r="H43" s="4"/>
      <c r="I43" s="4"/>
      <c r="J43" s="4"/>
      <c r="K43" s="3"/>
      <c r="L43" s="3"/>
      <c r="M43" s="4"/>
      <c r="N43" s="5"/>
      <c r="O43" s="5"/>
      <c r="P43" s="5"/>
      <c r="Q43" s="4"/>
      <c r="R43" s="4"/>
      <c r="S43" s="6"/>
      <c r="T43" s="6"/>
      <c r="U43" s="4"/>
      <c r="V43" s="7"/>
      <c r="W43" s="7"/>
      <c r="X43" s="7"/>
    </row>
    <row r="44" spans="1:24" ht="9" customHeight="1" x14ac:dyDescent="0.15">
      <c r="A44" s="7"/>
      <c r="B44" s="3"/>
      <c r="C44" s="4"/>
      <c r="D44" s="4"/>
      <c r="E44" s="4"/>
      <c r="F44" s="4"/>
      <c r="G44" s="4"/>
      <c r="H44" s="4"/>
      <c r="I44" s="4"/>
      <c r="J44" s="4"/>
      <c r="K44" s="3"/>
      <c r="L44" s="3"/>
      <c r="M44" s="4"/>
      <c r="N44" s="5"/>
      <c r="O44" s="5"/>
      <c r="P44" s="5"/>
      <c r="Q44" s="4"/>
      <c r="R44" s="7"/>
      <c r="S44" s="8"/>
      <c r="T44" s="8"/>
      <c r="U44" s="9"/>
      <c r="V44" s="7"/>
      <c r="W44" s="7"/>
      <c r="X44" s="7"/>
    </row>
    <row r="45" spans="1:24" ht="15.75" customHeight="1" x14ac:dyDescent="0.15">
      <c r="A45" s="7"/>
      <c r="B45" s="153" t="s">
        <v>59</v>
      </c>
      <c r="C45" s="154"/>
      <c r="D45" s="154"/>
      <c r="E45" s="155"/>
      <c r="F45" s="168" t="s">
        <v>60</v>
      </c>
      <c r="G45" s="154"/>
      <c r="H45" s="169"/>
      <c r="I45" s="159" t="s">
        <v>61</v>
      </c>
      <c r="J45" s="160"/>
      <c r="K45" s="160"/>
      <c r="L45" s="160"/>
      <c r="M45" s="161"/>
      <c r="N45" s="46">
        <f t="shared" ref="N45:U45" si="21">N15</f>
        <v>45493</v>
      </c>
      <c r="O45" s="47">
        <f t="shared" si="21"/>
        <v>45524</v>
      </c>
      <c r="P45" s="47">
        <f t="shared" si="21"/>
        <v>45555</v>
      </c>
      <c r="Q45" s="47">
        <f t="shared" si="21"/>
        <v>0</v>
      </c>
      <c r="R45" s="47">
        <f t="shared" si="21"/>
        <v>0</v>
      </c>
      <c r="S45" s="47">
        <f t="shared" si="21"/>
        <v>0</v>
      </c>
      <c r="T45" s="47">
        <f t="shared" si="21"/>
        <v>0</v>
      </c>
      <c r="U45" s="48">
        <f t="shared" si="21"/>
        <v>0</v>
      </c>
      <c r="V45" s="7"/>
      <c r="W45" s="49" t="s">
        <v>79</v>
      </c>
      <c r="X45" s="7"/>
    </row>
    <row r="46" spans="1:24" ht="15.75" customHeight="1" x14ac:dyDescent="0.15">
      <c r="A46" s="7"/>
      <c r="B46" s="156"/>
      <c r="C46" s="157"/>
      <c r="D46" s="157"/>
      <c r="E46" s="158"/>
      <c r="F46" s="170"/>
      <c r="G46" s="157"/>
      <c r="H46" s="171"/>
      <c r="I46" s="112" t="s">
        <v>62</v>
      </c>
      <c r="J46" s="64" t="s">
        <v>63</v>
      </c>
      <c r="K46" s="146" t="s">
        <v>64</v>
      </c>
      <c r="L46" s="147"/>
      <c r="M46" s="64" t="s">
        <v>65</v>
      </c>
      <c r="N46" s="20" t="str">
        <f t="shared" ref="N46:U46" si="22">IF(N45=0,"","出来高累計")</f>
        <v>出来高累計</v>
      </c>
      <c r="O46" s="21" t="str">
        <f t="shared" si="22"/>
        <v>出来高累計</v>
      </c>
      <c r="P46" s="21" t="str">
        <f t="shared" si="22"/>
        <v>出来高累計</v>
      </c>
      <c r="Q46" s="21" t="str">
        <f t="shared" si="22"/>
        <v/>
      </c>
      <c r="R46" s="21" t="str">
        <f t="shared" si="22"/>
        <v/>
      </c>
      <c r="S46" s="21" t="str">
        <f t="shared" si="22"/>
        <v/>
      </c>
      <c r="T46" s="21" t="str">
        <f t="shared" si="22"/>
        <v/>
      </c>
      <c r="U46" s="22" t="str">
        <f t="shared" si="22"/>
        <v/>
      </c>
      <c r="V46" s="7"/>
      <c r="W46" s="50" t="s">
        <v>80</v>
      </c>
      <c r="X46" s="7"/>
    </row>
    <row r="47" spans="1:24" ht="15.75" customHeight="1" x14ac:dyDescent="0.15">
      <c r="A47" s="7"/>
      <c r="B47" s="172"/>
      <c r="C47" s="131"/>
      <c r="D47" s="131"/>
      <c r="E47" s="173"/>
      <c r="F47" s="130"/>
      <c r="G47" s="131"/>
      <c r="H47" s="132"/>
      <c r="I47" s="98"/>
      <c r="J47" s="99"/>
      <c r="K47" s="144"/>
      <c r="L47" s="145"/>
      <c r="M47" s="63">
        <v>0</v>
      </c>
      <c r="N47" s="23">
        <f t="shared" ref="N47:U47" si="23">IF(N48=0,0,N48/$M48)</f>
        <v>1</v>
      </c>
      <c r="O47" s="24">
        <f t="shared" si="23"/>
        <v>1</v>
      </c>
      <c r="P47" s="24">
        <f t="shared" si="23"/>
        <v>1</v>
      </c>
      <c r="Q47" s="24">
        <f t="shared" si="23"/>
        <v>0</v>
      </c>
      <c r="R47" s="24">
        <f t="shared" si="23"/>
        <v>0</v>
      </c>
      <c r="S47" s="24">
        <f t="shared" si="23"/>
        <v>0</v>
      </c>
      <c r="T47" s="24">
        <f t="shared" si="23"/>
        <v>0</v>
      </c>
      <c r="U47" s="25">
        <f t="shared" si="23"/>
        <v>0</v>
      </c>
      <c r="V47" s="7"/>
      <c r="W47" s="61"/>
      <c r="X47" s="7"/>
    </row>
    <row r="48" spans="1:24" ht="15.75" customHeight="1" x14ac:dyDescent="0.15">
      <c r="A48" s="7"/>
      <c r="B48" s="151" t="s">
        <v>81</v>
      </c>
      <c r="C48" s="134"/>
      <c r="D48" s="134"/>
      <c r="E48" s="152"/>
      <c r="F48" s="133"/>
      <c r="G48" s="134"/>
      <c r="H48" s="135"/>
      <c r="I48" s="105">
        <v>300</v>
      </c>
      <c r="J48" s="85" t="s">
        <v>82</v>
      </c>
      <c r="K48" s="136">
        <v>10000</v>
      </c>
      <c r="L48" s="137"/>
      <c r="M48" s="62">
        <f>+I48*K48</f>
        <v>3000000</v>
      </c>
      <c r="N48" s="93">
        <v>3000000</v>
      </c>
      <c r="O48" s="94">
        <v>3000000</v>
      </c>
      <c r="P48" s="94">
        <v>3000000</v>
      </c>
      <c r="Q48" s="94"/>
      <c r="R48" s="94"/>
      <c r="S48" s="94"/>
      <c r="T48" s="94"/>
      <c r="U48" s="95"/>
      <c r="V48" s="7"/>
      <c r="W48" s="97">
        <v>1</v>
      </c>
      <c r="X48" s="7"/>
    </row>
    <row r="49" spans="1:24" ht="15.75" customHeight="1" x14ac:dyDescent="0.15">
      <c r="A49" s="7"/>
      <c r="B49" s="172"/>
      <c r="C49" s="131"/>
      <c r="D49" s="131"/>
      <c r="E49" s="173"/>
      <c r="F49" s="130"/>
      <c r="G49" s="131"/>
      <c r="H49" s="132"/>
      <c r="I49" s="106"/>
      <c r="J49" s="99"/>
      <c r="K49" s="144"/>
      <c r="L49" s="145"/>
      <c r="M49" s="63">
        <v>0</v>
      </c>
      <c r="N49" s="23">
        <f t="shared" ref="N49:U49" si="24">IF(N50=0,0,N50/$M50)</f>
        <v>1</v>
      </c>
      <c r="O49" s="24">
        <f t="shared" si="24"/>
        <v>1</v>
      </c>
      <c r="P49" s="24">
        <f t="shared" si="24"/>
        <v>1</v>
      </c>
      <c r="Q49" s="24">
        <f t="shared" si="24"/>
        <v>0</v>
      </c>
      <c r="R49" s="24">
        <f t="shared" si="24"/>
        <v>0</v>
      </c>
      <c r="S49" s="24">
        <f t="shared" si="24"/>
        <v>0</v>
      </c>
      <c r="T49" s="24">
        <f t="shared" si="24"/>
        <v>0</v>
      </c>
      <c r="U49" s="25">
        <f t="shared" si="24"/>
        <v>0</v>
      </c>
      <c r="V49" s="7"/>
      <c r="W49" s="61"/>
      <c r="X49" s="7"/>
    </row>
    <row r="50" spans="1:24" ht="15.75" customHeight="1" x14ac:dyDescent="0.15">
      <c r="A50" s="7"/>
      <c r="B50" s="151" t="s">
        <v>83</v>
      </c>
      <c r="C50" s="134"/>
      <c r="D50" s="134"/>
      <c r="E50" s="152"/>
      <c r="F50" s="133"/>
      <c r="G50" s="134"/>
      <c r="H50" s="135"/>
      <c r="I50" s="105">
        <v>900</v>
      </c>
      <c r="J50" s="85" t="s">
        <v>84</v>
      </c>
      <c r="K50" s="136">
        <v>30000</v>
      </c>
      <c r="L50" s="137"/>
      <c r="M50" s="62">
        <f>+I50*K50</f>
        <v>27000000</v>
      </c>
      <c r="N50" s="93">
        <v>27000000</v>
      </c>
      <c r="O50" s="94">
        <v>27000000</v>
      </c>
      <c r="P50" s="94">
        <v>27000000</v>
      </c>
      <c r="Q50" s="94"/>
      <c r="R50" s="94"/>
      <c r="S50" s="94"/>
      <c r="T50" s="94"/>
      <c r="U50" s="95"/>
      <c r="V50" s="7"/>
      <c r="W50" s="97">
        <v>1</v>
      </c>
      <c r="X50" s="7"/>
    </row>
    <row r="51" spans="1:24" ht="15.75" customHeight="1" x14ac:dyDescent="0.15">
      <c r="A51" s="7"/>
      <c r="B51" s="172"/>
      <c r="C51" s="131"/>
      <c r="D51" s="131"/>
      <c r="E51" s="173"/>
      <c r="F51" s="130"/>
      <c r="G51" s="131"/>
      <c r="H51" s="132"/>
      <c r="I51" s="106"/>
      <c r="J51" s="99"/>
      <c r="K51" s="144"/>
      <c r="L51" s="145"/>
      <c r="M51" s="63">
        <v>0</v>
      </c>
      <c r="N51" s="23">
        <f t="shared" ref="N51:U51" si="25">IF(N52=0,0,N52/$M52)</f>
        <v>0</v>
      </c>
      <c r="O51" s="24">
        <f t="shared" si="25"/>
        <v>0</v>
      </c>
      <c r="P51" s="24">
        <f t="shared" si="25"/>
        <v>0</v>
      </c>
      <c r="Q51" s="24">
        <f t="shared" si="25"/>
        <v>0</v>
      </c>
      <c r="R51" s="24">
        <f t="shared" si="25"/>
        <v>0</v>
      </c>
      <c r="S51" s="24">
        <f t="shared" si="25"/>
        <v>0</v>
      </c>
      <c r="T51" s="24">
        <f t="shared" si="25"/>
        <v>0</v>
      </c>
      <c r="U51" s="25">
        <f t="shared" si="25"/>
        <v>0</v>
      </c>
      <c r="V51" s="7"/>
      <c r="W51" s="61"/>
      <c r="X51" s="7"/>
    </row>
    <row r="52" spans="1:24" ht="15.75" customHeight="1" x14ac:dyDescent="0.15">
      <c r="A52" s="7"/>
      <c r="B52" s="151"/>
      <c r="C52" s="134"/>
      <c r="D52" s="134"/>
      <c r="E52" s="152"/>
      <c r="F52" s="133"/>
      <c r="G52" s="134"/>
      <c r="H52" s="135"/>
      <c r="I52" s="105"/>
      <c r="J52" s="85"/>
      <c r="K52" s="136"/>
      <c r="L52" s="137"/>
      <c r="M52" s="62">
        <f>+I52*K52</f>
        <v>0</v>
      </c>
      <c r="N52" s="93"/>
      <c r="O52" s="94"/>
      <c r="P52" s="94"/>
      <c r="Q52" s="94"/>
      <c r="R52" s="94"/>
      <c r="S52" s="94"/>
      <c r="T52" s="94"/>
      <c r="U52" s="95"/>
      <c r="V52" s="7"/>
      <c r="W52" s="97"/>
      <c r="X52" s="7"/>
    </row>
    <row r="53" spans="1:24" ht="15.75" customHeight="1" x14ac:dyDescent="0.15">
      <c r="A53" s="7"/>
      <c r="B53" s="172"/>
      <c r="C53" s="131"/>
      <c r="D53" s="131"/>
      <c r="E53" s="173"/>
      <c r="F53" s="130"/>
      <c r="G53" s="131"/>
      <c r="H53" s="132"/>
      <c r="I53" s="106"/>
      <c r="J53" s="99"/>
      <c r="K53" s="144"/>
      <c r="L53" s="145"/>
      <c r="M53" s="63">
        <v>0</v>
      </c>
      <c r="N53" s="23">
        <f t="shared" ref="N53:U53" si="26">IF(N54=0,0,N54/$M54)</f>
        <v>0</v>
      </c>
      <c r="O53" s="24">
        <f t="shared" si="26"/>
        <v>0.7197121151539384</v>
      </c>
      <c r="P53" s="24">
        <f t="shared" si="26"/>
        <v>1</v>
      </c>
      <c r="Q53" s="24">
        <f t="shared" si="26"/>
        <v>0</v>
      </c>
      <c r="R53" s="24">
        <f t="shared" si="26"/>
        <v>0</v>
      </c>
      <c r="S53" s="24">
        <f t="shared" si="26"/>
        <v>0</v>
      </c>
      <c r="T53" s="24">
        <f t="shared" si="26"/>
        <v>0</v>
      </c>
      <c r="U53" s="25">
        <f t="shared" si="26"/>
        <v>0</v>
      </c>
      <c r="V53" s="7"/>
      <c r="W53" s="61"/>
      <c r="X53" s="7"/>
    </row>
    <row r="54" spans="1:24" ht="15.75" customHeight="1" x14ac:dyDescent="0.15">
      <c r="A54" s="7"/>
      <c r="B54" s="151" t="s">
        <v>68</v>
      </c>
      <c r="C54" s="134"/>
      <c r="D54" s="134"/>
      <c r="E54" s="152"/>
      <c r="F54" s="133"/>
      <c r="G54" s="134"/>
      <c r="H54" s="135"/>
      <c r="I54" s="105">
        <v>12505</v>
      </c>
      <c r="J54" s="85" t="s">
        <v>84</v>
      </c>
      <c r="K54" s="136">
        <v>10000</v>
      </c>
      <c r="L54" s="137"/>
      <c r="M54" s="62">
        <f>+I54*K54</f>
        <v>125050000</v>
      </c>
      <c r="N54" s="93"/>
      <c r="O54" s="94">
        <v>90000000</v>
      </c>
      <c r="P54" s="94">
        <v>125050000</v>
      </c>
      <c r="Q54" s="94"/>
      <c r="R54" s="94"/>
      <c r="S54" s="94"/>
      <c r="T54" s="94"/>
      <c r="U54" s="95"/>
      <c r="V54" s="7"/>
      <c r="W54" s="97">
        <v>2</v>
      </c>
      <c r="X54" s="7"/>
    </row>
    <row r="55" spans="1:24" ht="15.75" customHeight="1" x14ac:dyDescent="0.15">
      <c r="A55" s="7"/>
      <c r="B55" s="172"/>
      <c r="C55" s="131"/>
      <c r="D55" s="131"/>
      <c r="E55" s="173"/>
      <c r="F55" s="130"/>
      <c r="G55" s="131"/>
      <c r="H55" s="132"/>
      <c r="I55" s="106"/>
      <c r="J55" s="99"/>
      <c r="K55" s="144"/>
      <c r="L55" s="145"/>
      <c r="M55" s="63">
        <v>0</v>
      </c>
      <c r="N55" s="23">
        <f t="shared" ref="N55:U55" si="27">IF(N56=0,0,N56/$M56)</f>
        <v>0</v>
      </c>
      <c r="O55" s="24">
        <f t="shared" si="27"/>
        <v>0</v>
      </c>
      <c r="P55" s="24">
        <f t="shared" si="27"/>
        <v>0</v>
      </c>
      <c r="Q55" s="24">
        <f t="shared" si="27"/>
        <v>0</v>
      </c>
      <c r="R55" s="24">
        <f t="shared" si="27"/>
        <v>0</v>
      </c>
      <c r="S55" s="24">
        <f t="shared" si="27"/>
        <v>0</v>
      </c>
      <c r="T55" s="24">
        <f t="shared" si="27"/>
        <v>0</v>
      </c>
      <c r="U55" s="25">
        <f t="shared" si="27"/>
        <v>0</v>
      </c>
      <c r="V55" s="7"/>
      <c r="W55" s="61"/>
      <c r="X55" s="7"/>
    </row>
    <row r="56" spans="1:24" ht="15.75" customHeight="1" x14ac:dyDescent="0.15">
      <c r="A56" s="7"/>
      <c r="B56" s="151"/>
      <c r="C56" s="134"/>
      <c r="D56" s="134"/>
      <c r="E56" s="152"/>
      <c r="F56" s="133"/>
      <c r="G56" s="134"/>
      <c r="H56" s="135"/>
      <c r="I56" s="105"/>
      <c r="J56" s="85"/>
      <c r="K56" s="136"/>
      <c r="L56" s="137"/>
      <c r="M56" s="62">
        <f>+I56*K56</f>
        <v>0</v>
      </c>
      <c r="N56" s="93"/>
      <c r="O56" s="94"/>
      <c r="P56" s="94"/>
      <c r="Q56" s="94"/>
      <c r="R56" s="94"/>
      <c r="S56" s="94"/>
      <c r="T56" s="94"/>
      <c r="U56" s="95"/>
      <c r="V56" s="7"/>
      <c r="W56" s="97"/>
      <c r="X56" s="7"/>
    </row>
    <row r="57" spans="1:24" ht="15.75" customHeight="1" x14ac:dyDescent="0.15">
      <c r="A57" s="7"/>
      <c r="B57" s="172"/>
      <c r="C57" s="131"/>
      <c r="D57" s="131"/>
      <c r="E57" s="173"/>
      <c r="F57" s="130"/>
      <c r="G57" s="131"/>
      <c r="H57" s="132"/>
      <c r="I57" s="106"/>
      <c r="J57" s="99"/>
      <c r="K57" s="144"/>
      <c r="L57" s="145"/>
      <c r="M57" s="63">
        <v>0</v>
      </c>
      <c r="N57" s="23">
        <f t="shared" ref="N57:U57" si="28">IF(N58=0,0,N58/$M58)</f>
        <v>0.33333333333333331</v>
      </c>
      <c r="O57" s="24">
        <f t="shared" si="28"/>
        <v>0.66666666666666663</v>
      </c>
      <c r="P57" s="24">
        <f t="shared" si="28"/>
        <v>1</v>
      </c>
      <c r="Q57" s="24">
        <f t="shared" si="28"/>
        <v>0</v>
      </c>
      <c r="R57" s="24">
        <f t="shared" si="28"/>
        <v>0</v>
      </c>
      <c r="S57" s="24">
        <f t="shared" si="28"/>
        <v>0</v>
      </c>
      <c r="T57" s="24">
        <f t="shared" si="28"/>
        <v>0</v>
      </c>
      <c r="U57" s="25">
        <f t="shared" si="28"/>
        <v>0</v>
      </c>
      <c r="V57" s="7"/>
      <c r="W57" s="61"/>
      <c r="X57" s="7"/>
    </row>
    <row r="58" spans="1:24" ht="15.75" customHeight="1" x14ac:dyDescent="0.15">
      <c r="A58" s="7"/>
      <c r="B58" s="151" t="s">
        <v>85</v>
      </c>
      <c r="C58" s="134"/>
      <c r="D58" s="134"/>
      <c r="E58" s="152"/>
      <c r="F58" s="133"/>
      <c r="G58" s="134"/>
      <c r="H58" s="135"/>
      <c r="I58" s="105">
        <v>3</v>
      </c>
      <c r="J58" s="85" t="s">
        <v>71</v>
      </c>
      <c r="K58" s="136">
        <v>800000</v>
      </c>
      <c r="L58" s="137"/>
      <c r="M58" s="62">
        <f>+I58*K58</f>
        <v>2400000</v>
      </c>
      <c r="N58" s="93">
        <v>800000</v>
      </c>
      <c r="O58" s="94">
        <v>1600000</v>
      </c>
      <c r="P58" s="94">
        <v>2400000</v>
      </c>
      <c r="Q58" s="94"/>
      <c r="R58" s="94"/>
      <c r="S58" s="94"/>
      <c r="T58" s="94"/>
      <c r="U58" s="95"/>
      <c r="V58" s="7"/>
      <c r="W58" s="97">
        <v>3</v>
      </c>
      <c r="X58" s="7"/>
    </row>
    <row r="59" spans="1:24" ht="15.75" customHeight="1" x14ac:dyDescent="0.15">
      <c r="A59" s="7"/>
      <c r="B59" s="172"/>
      <c r="C59" s="131"/>
      <c r="D59" s="131"/>
      <c r="E59" s="173"/>
      <c r="F59" s="130"/>
      <c r="G59" s="131"/>
      <c r="H59" s="132"/>
      <c r="I59" s="106"/>
      <c r="J59" s="99"/>
      <c r="K59" s="144"/>
      <c r="L59" s="145"/>
      <c r="M59" s="63">
        <v>0</v>
      </c>
      <c r="N59" s="23">
        <f t="shared" ref="N59:U59" si="29">IF(N60=0,0,N60/$M60)</f>
        <v>0.33333333333333331</v>
      </c>
      <c r="O59" s="24">
        <f t="shared" si="29"/>
        <v>0.66666666666666663</v>
      </c>
      <c r="P59" s="24">
        <f t="shared" si="29"/>
        <v>1</v>
      </c>
      <c r="Q59" s="24">
        <f t="shared" si="29"/>
        <v>0</v>
      </c>
      <c r="R59" s="24">
        <f t="shared" si="29"/>
        <v>0</v>
      </c>
      <c r="S59" s="24">
        <f t="shared" si="29"/>
        <v>0</v>
      </c>
      <c r="T59" s="24">
        <f t="shared" si="29"/>
        <v>0</v>
      </c>
      <c r="U59" s="25">
        <f t="shared" si="29"/>
        <v>0</v>
      </c>
      <c r="V59" s="7"/>
      <c r="W59" s="61"/>
      <c r="X59" s="7"/>
    </row>
    <row r="60" spans="1:24" ht="15.75" customHeight="1" x14ac:dyDescent="0.15">
      <c r="A60" s="7"/>
      <c r="B60" s="151" t="s">
        <v>86</v>
      </c>
      <c r="C60" s="134"/>
      <c r="D60" s="134"/>
      <c r="E60" s="152"/>
      <c r="F60" s="133"/>
      <c r="G60" s="134"/>
      <c r="H60" s="135"/>
      <c r="I60" s="105">
        <v>3</v>
      </c>
      <c r="J60" s="85" t="s">
        <v>71</v>
      </c>
      <c r="K60" s="136">
        <v>200000</v>
      </c>
      <c r="L60" s="137"/>
      <c r="M60" s="62">
        <f>+I60*K60</f>
        <v>600000</v>
      </c>
      <c r="N60" s="93">
        <v>200000</v>
      </c>
      <c r="O60" s="94">
        <v>400000</v>
      </c>
      <c r="P60" s="94">
        <v>600000</v>
      </c>
      <c r="Q60" s="94"/>
      <c r="R60" s="94"/>
      <c r="S60" s="94"/>
      <c r="T60" s="94"/>
      <c r="U60" s="95"/>
      <c r="V60" s="7"/>
      <c r="W60" s="97">
        <v>3</v>
      </c>
      <c r="X60" s="7"/>
    </row>
    <row r="61" spans="1:24" ht="15.75" customHeight="1" x14ac:dyDescent="0.15">
      <c r="A61" s="7"/>
      <c r="B61" s="172"/>
      <c r="C61" s="131"/>
      <c r="D61" s="131"/>
      <c r="E61" s="173"/>
      <c r="F61" s="130"/>
      <c r="G61" s="131"/>
      <c r="H61" s="132"/>
      <c r="I61" s="106"/>
      <c r="J61" s="99"/>
      <c r="K61" s="144"/>
      <c r="L61" s="145"/>
      <c r="M61" s="63">
        <v>0</v>
      </c>
      <c r="N61" s="23">
        <f t="shared" ref="N61:U61" si="30">IF(N62=0,0,N62/$M62)</f>
        <v>0</v>
      </c>
      <c r="O61" s="24">
        <f t="shared" si="30"/>
        <v>0</v>
      </c>
      <c r="P61" s="24">
        <f t="shared" si="30"/>
        <v>0</v>
      </c>
      <c r="Q61" s="24">
        <f t="shared" si="30"/>
        <v>0</v>
      </c>
      <c r="R61" s="24">
        <f t="shared" si="30"/>
        <v>0</v>
      </c>
      <c r="S61" s="24">
        <f t="shared" si="30"/>
        <v>0</v>
      </c>
      <c r="T61" s="24">
        <f t="shared" si="30"/>
        <v>0</v>
      </c>
      <c r="U61" s="25">
        <f t="shared" si="30"/>
        <v>0</v>
      </c>
      <c r="V61" s="7"/>
      <c r="W61" s="61"/>
      <c r="X61" s="7"/>
    </row>
    <row r="62" spans="1:24" ht="15.75" customHeight="1" x14ac:dyDescent="0.15">
      <c r="A62" s="7"/>
      <c r="B62" s="151"/>
      <c r="C62" s="134"/>
      <c r="D62" s="134"/>
      <c r="E62" s="152"/>
      <c r="F62" s="133"/>
      <c r="G62" s="134"/>
      <c r="H62" s="135"/>
      <c r="I62" s="105"/>
      <c r="J62" s="85"/>
      <c r="K62" s="136"/>
      <c r="L62" s="137"/>
      <c r="M62" s="62">
        <f>+I62*K62</f>
        <v>0</v>
      </c>
      <c r="N62" s="93"/>
      <c r="O62" s="94"/>
      <c r="P62" s="94"/>
      <c r="Q62" s="94"/>
      <c r="R62" s="94"/>
      <c r="S62" s="94"/>
      <c r="T62" s="94"/>
      <c r="U62" s="95"/>
      <c r="V62" s="7"/>
      <c r="W62" s="97"/>
      <c r="X62" s="7"/>
    </row>
    <row r="63" spans="1:24" ht="15.75" customHeight="1" x14ac:dyDescent="0.15">
      <c r="A63" s="7"/>
      <c r="B63" s="172"/>
      <c r="C63" s="131"/>
      <c r="D63" s="131"/>
      <c r="E63" s="173"/>
      <c r="F63" s="130"/>
      <c r="G63" s="131"/>
      <c r="H63" s="132"/>
      <c r="I63" s="106"/>
      <c r="J63" s="99"/>
      <c r="K63" s="144"/>
      <c r="L63" s="145"/>
      <c r="M63" s="63">
        <v>0</v>
      </c>
      <c r="N63" s="23">
        <f t="shared" ref="N63:U63" si="31">IF(N64=0,0,N64/$M64)</f>
        <v>0</v>
      </c>
      <c r="O63" s="24">
        <f t="shared" si="31"/>
        <v>0</v>
      </c>
      <c r="P63" s="24">
        <f t="shared" si="31"/>
        <v>1</v>
      </c>
      <c r="Q63" s="24">
        <f t="shared" si="31"/>
        <v>0</v>
      </c>
      <c r="R63" s="24">
        <f t="shared" si="31"/>
        <v>0</v>
      </c>
      <c r="S63" s="24">
        <f t="shared" si="31"/>
        <v>0</v>
      </c>
      <c r="T63" s="24">
        <f t="shared" si="31"/>
        <v>0</v>
      </c>
      <c r="U63" s="25">
        <f t="shared" si="31"/>
        <v>0</v>
      </c>
      <c r="V63" s="7"/>
      <c r="W63" s="61"/>
      <c r="X63" s="7"/>
    </row>
    <row r="64" spans="1:24" ht="15.75" customHeight="1" x14ac:dyDescent="0.15">
      <c r="A64" s="7"/>
      <c r="B64" s="151" t="s">
        <v>72</v>
      </c>
      <c r="C64" s="134"/>
      <c r="D64" s="134"/>
      <c r="E64" s="152"/>
      <c r="F64" s="133"/>
      <c r="G64" s="134"/>
      <c r="H64" s="135"/>
      <c r="I64" s="105">
        <v>1</v>
      </c>
      <c r="J64" s="85" t="s">
        <v>67</v>
      </c>
      <c r="K64" s="136">
        <v>-50000</v>
      </c>
      <c r="L64" s="137"/>
      <c r="M64" s="62">
        <f>+I64*K64</f>
        <v>-50000</v>
      </c>
      <c r="N64" s="93"/>
      <c r="O64" s="94"/>
      <c r="P64" s="94">
        <v>-50000</v>
      </c>
      <c r="Q64" s="94"/>
      <c r="R64" s="94"/>
      <c r="S64" s="94"/>
      <c r="T64" s="94"/>
      <c r="U64" s="95"/>
      <c r="V64" s="7"/>
      <c r="W64" s="97">
        <v>4</v>
      </c>
      <c r="X64" s="7"/>
    </row>
    <row r="65" spans="1:24" ht="15.75" customHeight="1" x14ac:dyDescent="0.15">
      <c r="A65" s="7"/>
      <c r="B65" s="172"/>
      <c r="C65" s="131"/>
      <c r="D65" s="131"/>
      <c r="E65" s="173"/>
      <c r="F65" s="130"/>
      <c r="G65" s="131"/>
      <c r="H65" s="132"/>
      <c r="I65" s="98"/>
      <c r="J65" s="99"/>
      <c r="K65" s="144"/>
      <c r="L65" s="145"/>
      <c r="M65" s="63">
        <v>0</v>
      </c>
      <c r="N65" s="23">
        <f t="shared" ref="N65:U65" si="32">IF(N66=0,0,N66/$M66)</f>
        <v>0</v>
      </c>
      <c r="O65" s="24">
        <f t="shared" si="32"/>
        <v>0</v>
      </c>
      <c r="P65" s="24">
        <f t="shared" si="32"/>
        <v>0</v>
      </c>
      <c r="Q65" s="24">
        <f t="shared" si="32"/>
        <v>0</v>
      </c>
      <c r="R65" s="24">
        <f t="shared" si="32"/>
        <v>0</v>
      </c>
      <c r="S65" s="24">
        <f t="shared" si="32"/>
        <v>0</v>
      </c>
      <c r="T65" s="24">
        <f t="shared" si="32"/>
        <v>0</v>
      </c>
      <c r="U65" s="25">
        <f t="shared" si="32"/>
        <v>0</v>
      </c>
      <c r="V65" s="7"/>
      <c r="W65" s="61"/>
      <c r="X65" s="7"/>
    </row>
    <row r="66" spans="1:24" ht="15.75" customHeight="1" x14ac:dyDescent="0.15">
      <c r="A66" s="7"/>
      <c r="B66" s="151"/>
      <c r="C66" s="134"/>
      <c r="D66" s="134"/>
      <c r="E66" s="152"/>
      <c r="F66" s="133"/>
      <c r="G66" s="134"/>
      <c r="H66" s="135"/>
      <c r="I66" s="84"/>
      <c r="J66" s="85"/>
      <c r="K66" s="136"/>
      <c r="L66" s="137"/>
      <c r="M66" s="62">
        <f>+I66*K66</f>
        <v>0</v>
      </c>
      <c r="N66" s="93"/>
      <c r="O66" s="94"/>
      <c r="P66" s="94"/>
      <c r="Q66" s="94"/>
      <c r="R66" s="94"/>
      <c r="S66" s="94"/>
      <c r="T66" s="94"/>
      <c r="U66" s="95"/>
      <c r="V66" s="7"/>
      <c r="W66" s="97"/>
      <c r="X66" s="7"/>
    </row>
    <row r="67" spans="1:24" ht="15.75" customHeight="1" x14ac:dyDescent="0.15">
      <c r="A67" s="7"/>
      <c r="B67" s="172"/>
      <c r="C67" s="131"/>
      <c r="D67" s="131"/>
      <c r="E67" s="173"/>
      <c r="F67" s="130"/>
      <c r="G67" s="131"/>
      <c r="H67" s="132"/>
      <c r="I67" s="98"/>
      <c r="J67" s="99"/>
      <c r="K67" s="144"/>
      <c r="L67" s="145"/>
      <c r="M67" s="63">
        <v>0</v>
      </c>
      <c r="N67" s="23">
        <f t="shared" ref="N67:U67" si="33">IF(N68=0,0,N68/$M68)</f>
        <v>0</v>
      </c>
      <c r="O67" s="24">
        <f t="shared" si="33"/>
        <v>0</v>
      </c>
      <c r="P67" s="24">
        <f t="shared" si="33"/>
        <v>0</v>
      </c>
      <c r="Q67" s="24">
        <f t="shared" si="33"/>
        <v>0</v>
      </c>
      <c r="R67" s="24">
        <f t="shared" si="33"/>
        <v>0</v>
      </c>
      <c r="S67" s="24">
        <f t="shared" si="33"/>
        <v>0</v>
      </c>
      <c r="T67" s="24">
        <f t="shared" si="33"/>
        <v>0</v>
      </c>
      <c r="U67" s="25">
        <f t="shared" si="33"/>
        <v>0</v>
      </c>
      <c r="V67" s="7"/>
      <c r="W67" s="61"/>
      <c r="X67" s="7"/>
    </row>
    <row r="68" spans="1:24" ht="15.75" customHeight="1" x14ac:dyDescent="0.15">
      <c r="A68" s="7"/>
      <c r="B68" s="151"/>
      <c r="C68" s="134"/>
      <c r="D68" s="134"/>
      <c r="E68" s="152"/>
      <c r="F68" s="133"/>
      <c r="G68" s="134"/>
      <c r="H68" s="135"/>
      <c r="I68" s="84"/>
      <c r="J68" s="85"/>
      <c r="K68" s="136"/>
      <c r="L68" s="137"/>
      <c r="M68" s="62">
        <f>+I68*K68</f>
        <v>0</v>
      </c>
      <c r="N68" s="93"/>
      <c r="O68" s="94"/>
      <c r="P68" s="94"/>
      <c r="Q68" s="94"/>
      <c r="R68" s="94"/>
      <c r="S68" s="94"/>
      <c r="T68" s="94"/>
      <c r="U68" s="95"/>
      <c r="V68" s="7"/>
      <c r="W68" s="97"/>
      <c r="X68" s="7"/>
    </row>
    <row r="69" spans="1:24" ht="15.75" customHeight="1" x14ac:dyDescent="0.15">
      <c r="A69" s="7"/>
      <c r="B69" s="172"/>
      <c r="C69" s="131"/>
      <c r="D69" s="131"/>
      <c r="E69" s="173"/>
      <c r="F69" s="130"/>
      <c r="G69" s="131"/>
      <c r="H69" s="132"/>
      <c r="I69" s="98"/>
      <c r="J69" s="99"/>
      <c r="K69" s="144"/>
      <c r="L69" s="145"/>
      <c r="M69" s="63">
        <v>0</v>
      </c>
      <c r="N69" s="23">
        <f t="shared" ref="N69:U69" si="34">IF(N70=0,0,N70/$M70)</f>
        <v>0</v>
      </c>
      <c r="O69" s="24">
        <f t="shared" si="34"/>
        <v>0</v>
      </c>
      <c r="P69" s="24">
        <f t="shared" si="34"/>
        <v>0</v>
      </c>
      <c r="Q69" s="24">
        <f t="shared" si="34"/>
        <v>0</v>
      </c>
      <c r="R69" s="24">
        <f t="shared" si="34"/>
        <v>0</v>
      </c>
      <c r="S69" s="24">
        <f t="shared" si="34"/>
        <v>0</v>
      </c>
      <c r="T69" s="24">
        <f t="shared" si="34"/>
        <v>0</v>
      </c>
      <c r="U69" s="25">
        <f t="shared" si="34"/>
        <v>0</v>
      </c>
      <c r="V69" s="7"/>
      <c r="W69" s="61"/>
      <c r="X69" s="7"/>
    </row>
    <row r="70" spans="1:24" ht="15.75" customHeight="1" x14ac:dyDescent="0.15">
      <c r="A70" s="7"/>
      <c r="B70" s="151"/>
      <c r="C70" s="134"/>
      <c r="D70" s="134"/>
      <c r="E70" s="152"/>
      <c r="F70" s="133"/>
      <c r="G70" s="134"/>
      <c r="H70" s="135"/>
      <c r="I70" s="84"/>
      <c r="J70" s="85"/>
      <c r="K70" s="136"/>
      <c r="L70" s="137"/>
      <c r="M70" s="62">
        <f>+I70*K70</f>
        <v>0</v>
      </c>
      <c r="N70" s="93"/>
      <c r="O70" s="94"/>
      <c r="P70" s="94"/>
      <c r="Q70" s="94"/>
      <c r="R70" s="94"/>
      <c r="S70" s="94"/>
      <c r="T70" s="94"/>
      <c r="U70" s="95"/>
      <c r="V70" s="7"/>
      <c r="W70" s="97"/>
      <c r="X70" s="7"/>
    </row>
    <row r="71" spans="1:24" ht="15.75" customHeight="1" x14ac:dyDescent="0.15">
      <c r="A71" s="7"/>
      <c r="B71" s="172"/>
      <c r="C71" s="131"/>
      <c r="D71" s="131"/>
      <c r="E71" s="173"/>
      <c r="F71" s="130"/>
      <c r="G71" s="131"/>
      <c r="H71" s="132"/>
      <c r="I71" s="98"/>
      <c r="J71" s="99"/>
      <c r="K71" s="144"/>
      <c r="L71" s="145"/>
      <c r="M71" s="63">
        <v>0</v>
      </c>
      <c r="N71" s="23">
        <f t="shared" ref="N71:U71" si="35">IF(N72=0,0,N72/$M72)</f>
        <v>0</v>
      </c>
      <c r="O71" s="24">
        <f t="shared" si="35"/>
        <v>0</v>
      </c>
      <c r="P71" s="24">
        <f t="shared" si="35"/>
        <v>0</v>
      </c>
      <c r="Q71" s="24">
        <f t="shared" si="35"/>
        <v>0</v>
      </c>
      <c r="R71" s="24">
        <f t="shared" si="35"/>
        <v>0</v>
      </c>
      <c r="S71" s="24">
        <f t="shared" si="35"/>
        <v>0</v>
      </c>
      <c r="T71" s="24">
        <f t="shared" si="35"/>
        <v>0</v>
      </c>
      <c r="U71" s="25">
        <f t="shared" si="35"/>
        <v>0</v>
      </c>
      <c r="V71" s="7"/>
      <c r="W71" s="61"/>
      <c r="X71" s="7"/>
    </row>
    <row r="72" spans="1:24" ht="15.75" customHeight="1" x14ac:dyDescent="0.15">
      <c r="A72" s="7"/>
      <c r="B72" s="151"/>
      <c r="C72" s="134"/>
      <c r="D72" s="134"/>
      <c r="E72" s="152"/>
      <c r="F72" s="133"/>
      <c r="G72" s="134"/>
      <c r="H72" s="135"/>
      <c r="I72" s="84"/>
      <c r="J72" s="85"/>
      <c r="K72" s="136"/>
      <c r="L72" s="137"/>
      <c r="M72" s="62">
        <f>+I72*K72</f>
        <v>0</v>
      </c>
      <c r="N72" s="93"/>
      <c r="O72" s="94"/>
      <c r="P72" s="94"/>
      <c r="Q72" s="94"/>
      <c r="R72" s="94"/>
      <c r="S72" s="94"/>
      <c r="T72" s="94"/>
      <c r="U72" s="95"/>
      <c r="V72" s="7"/>
      <c r="W72" s="97"/>
      <c r="X72" s="7"/>
    </row>
    <row r="73" spans="1:24" ht="15.75" customHeight="1" x14ac:dyDescent="0.15">
      <c r="A73" s="7"/>
      <c r="B73" s="172"/>
      <c r="C73" s="131"/>
      <c r="D73" s="131"/>
      <c r="E73" s="173"/>
      <c r="F73" s="130"/>
      <c r="G73" s="131"/>
      <c r="H73" s="132"/>
      <c r="I73" s="98"/>
      <c r="J73" s="99"/>
      <c r="K73" s="144"/>
      <c r="L73" s="145"/>
      <c r="M73" s="63">
        <v>0</v>
      </c>
      <c r="N73" s="23">
        <f t="shared" ref="N73:U73" si="36">IF(N74=0,0,N74/$M74)</f>
        <v>0</v>
      </c>
      <c r="O73" s="24">
        <f t="shared" si="36"/>
        <v>0</v>
      </c>
      <c r="P73" s="24">
        <f t="shared" si="36"/>
        <v>0</v>
      </c>
      <c r="Q73" s="24">
        <f t="shared" si="36"/>
        <v>0</v>
      </c>
      <c r="R73" s="24">
        <f t="shared" si="36"/>
        <v>0</v>
      </c>
      <c r="S73" s="24">
        <f t="shared" si="36"/>
        <v>0</v>
      </c>
      <c r="T73" s="24">
        <f t="shared" si="36"/>
        <v>0</v>
      </c>
      <c r="U73" s="25">
        <f t="shared" si="36"/>
        <v>0</v>
      </c>
      <c r="V73" s="7"/>
      <c r="W73" s="61"/>
      <c r="X73" s="7"/>
    </row>
    <row r="74" spans="1:24" ht="15.75" customHeight="1" x14ac:dyDescent="0.15">
      <c r="A74" s="7"/>
      <c r="B74" s="151"/>
      <c r="C74" s="134"/>
      <c r="D74" s="134"/>
      <c r="E74" s="152"/>
      <c r="F74" s="133"/>
      <c r="G74" s="134"/>
      <c r="H74" s="135"/>
      <c r="I74" s="84"/>
      <c r="J74" s="85"/>
      <c r="K74" s="136"/>
      <c r="L74" s="137"/>
      <c r="M74" s="62">
        <f>+I74*K74</f>
        <v>0</v>
      </c>
      <c r="N74" s="93"/>
      <c r="O74" s="94"/>
      <c r="P74" s="94"/>
      <c r="Q74" s="94"/>
      <c r="R74" s="94"/>
      <c r="S74" s="94"/>
      <c r="T74" s="94"/>
      <c r="U74" s="95"/>
      <c r="V74" s="7"/>
      <c r="W74" s="97"/>
      <c r="X74" s="7"/>
    </row>
    <row r="75" spans="1:24" ht="15.75" customHeight="1" x14ac:dyDescent="0.15">
      <c r="A75" s="7"/>
      <c r="B75" s="172"/>
      <c r="C75" s="131"/>
      <c r="D75" s="131"/>
      <c r="E75" s="173"/>
      <c r="F75" s="130"/>
      <c r="G75" s="131"/>
      <c r="H75" s="132"/>
      <c r="I75" s="98"/>
      <c r="J75" s="99"/>
      <c r="K75" s="144"/>
      <c r="L75" s="145"/>
      <c r="M75" s="63">
        <v>0</v>
      </c>
      <c r="N75" s="23">
        <f t="shared" ref="N75:U75" si="37">IF(N76=0,0,N76/$M76)</f>
        <v>0</v>
      </c>
      <c r="O75" s="24">
        <f t="shared" si="37"/>
        <v>0</v>
      </c>
      <c r="P75" s="24">
        <f t="shared" si="37"/>
        <v>0</v>
      </c>
      <c r="Q75" s="24">
        <f t="shared" si="37"/>
        <v>0</v>
      </c>
      <c r="R75" s="24">
        <f t="shared" si="37"/>
        <v>0</v>
      </c>
      <c r="S75" s="24">
        <f t="shared" si="37"/>
        <v>0</v>
      </c>
      <c r="T75" s="24">
        <f t="shared" si="37"/>
        <v>0</v>
      </c>
      <c r="U75" s="25">
        <f t="shared" si="37"/>
        <v>0</v>
      </c>
      <c r="V75" s="7"/>
      <c r="W75" s="61"/>
      <c r="X75" s="7"/>
    </row>
    <row r="76" spans="1:24" ht="15.75" customHeight="1" x14ac:dyDescent="0.15">
      <c r="A76" s="7"/>
      <c r="B76" s="151"/>
      <c r="C76" s="134"/>
      <c r="D76" s="134"/>
      <c r="E76" s="152"/>
      <c r="F76" s="133"/>
      <c r="G76" s="134"/>
      <c r="H76" s="135"/>
      <c r="I76" s="84"/>
      <c r="J76" s="85"/>
      <c r="K76" s="136"/>
      <c r="L76" s="137"/>
      <c r="M76" s="62">
        <f>+I76*K76</f>
        <v>0</v>
      </c>
      <c r="N76" s="93"/>
      <c r="O76" s="94"/>
      <c r="P76" s="94"/>
      <c r="Q76" s="94"/>
      <c r="R76" s="94"/>
      <c r="S76" s="94"/>
      <c r="T76" s="94"/>
      <c r="U76" s="95"/>
      <c r="V76" s="7"/>
      <c r="W76" s="97"/>
      <c r="X76" s="7"/>
    </row>
    <row r="77" spans="1:24" ht="15.75" customHeight="1" x14ac:dyDescent="0.15">
      <c r="A77" s="7"/>
      <c r="B77" s="172"/>
      <c r="C77" s="131"/>
      <c r="D77" s="131"/>
      <c r="E77" s="173"/>
      <c r="F77" s="130"/>
      <c r="G77" s="131"/>
      <c r="H77" s="132"/>
      <c r="I77" s="98"/>
      <c r="J77" s="99"/>
      <c r="K77" s="144"/>
      <c r="L77" s="145"/>
      <c r="M77" s="63">
        <v>0</v>
      </c>
      <c r="N77" s="23">
        <f t="shared" ref="N77:U77" si="38">IF(N78=0,0,N78/$M78)</f>
        <v>0</v>
      </c>
      <c r="O77" s="24">
        <f t="shared" si="38"/>
        <v>0</v>
      </c>
      <c r="P77" s="24">
        <f t="shared" si="38"/>
        <v>0</v>
      </c>
      <c r="Q77" s="24">
        <f t="shared" si="38"/>
        <v>0</v>
      </c>
      <c r="R77" s="24">
        <f t="shared" si="38"/>
        <v>0</v>
      </c>
      <c r="S77" s="24">
        <f t="shared" si="38"/>
        <v>0</v>
      </c>
      <c r="T77" s="24">
        <f t="shared" si="38"/>
        <v>0</v>
      </c>
      <c r="U77" s="25">
        <f t="shared" si="38"/>
        <v>0</v>
      </c>
      <c r="V77" s="7"/>
      <c r="W77" s="61"/>
      <c r="X77" s="7"/>
    </row>
    <row r="78" spans="1:24" ht="15.75" customHeight="1" x14ac:dyDescent="0.15">
      <c r="A78" s="7"/>
      <c r="B78" s="151"/>
      <c r="C78" s="134"/>
      <c r="D78" s="134"/>
      <c r="E78" s="152"/>
      <c r="F78" s="133"/>
      <c r="G78" s="134"/>
      <c r="H78" s="135"/>
      <c r="I78" s="84"/>
      <c r="J78" s="85"/>
      <c r="K78" s="136"/>
      <c r="L78" s="137"/>
      <c r="M78" s="62">
        <f>+I78*K78</f>
        <v>0</v>
      </c>
      <c r="N78" s="93"/>
      <c r="O78" s="94"/>
      <c r="P78" s="94"/>
      <c r="Q78" s="94"/>
      <c r="R78" s="94"/>
      <c r="S78" s="94"/>
      <c r="T78" s="94"/>
      <c r="U78" s="95"/>
      <c r="V78" s="7"/>
      <c r="W78" s="97"/>
      <c r="X78" s="7"/>
    </row>
    <row r="79" spans="1:24" ht="15.75" customHeight="1" x14ac:dyDescent="0.15">
      <c r="A79" s="7"/>
      <c r="B79" s="172"/>
      <c r="C79" s="131"/>
      <c r="D79" s="131"/>
      <c r="E79" s="173"/>
      <c r="F79" s="130"/>
      <c r="G79" s="131"/>
      <c r="H79" s="132"/>
      <c r="I79" s="98"/>
      <c r="J79" s="99"/>
      <c r="K79" s="144"/>
      <c r="L79" s="145"/>
      <c r="M79" s="63">
        <v>0</v>
      </c>
      <c r="N79" s="23">
        <f t="shared" ref="N79:U79" si="39">IF(N80=0,0,N80/$M80)</f>
        <v>0</v>
      </c>
      <c r="O79" s="24">
        <f t="shared" si="39"/>
        <v>0</v>
      </c>
      <c r="P79" s="24">
        <f t="shared" si="39"/>
        <v>0</v>
      </c>
      <c r="Q79" s="24">
        <f t="shared" si="39"/>
        <v>0</v>
      </c>
      <c r="R79" s="24">
        <f t="shared" si="39"/>
        <v>0</v>
      </c>
      <c r="S79" s="24">
        <f t="shared" si="39"/>
        <v>0</v>
      </c>
      <c r="T79" s="24">
        <f t="shared" si="39"/>
        <v>0</v>
      </c>
      <c r="U79" s="25">
        <f t="shared" si="39"/>
        <v>0</v>
      </c>
      <c r="V79" s="7"/>
      <c r="W79" s="61"/>
      <c r="X79" s="7"/>
    </row>
    <row r="80" spans="1:24" ht="15.75" customHeight="1" x14ac:dyDescent="0.15">
      <c r="A80" s="7"/>
      <c r="B80" s="151"/>
      <c r="C80" s="134"/>
      <c r="D80" s="134"/>
      <c r="E80" s="152"/>
      <c r="F80" s="133"/>
      <c r="G80" s="134"/>
      <c r="H80" s="135"/>
      <c r="I80" s="84"/>
      <c r="J80" s="85"/>
      <c r="K80" s="136"/>
      <c r="L80" s="137"/>
      <c r="M80" s="62">
        <f>+I80*K80</f>
        <v>0</v>
      </c>
      <c r="N80" s="93"/>
      <c r="O80" s="94"/>
      <c r="P80" s="94"/>
      <c r="Q80" s="94"/>
      <c r="R80" s="94"/>
      <c r="S80" s="94"/>
      <c r="T80" s="94"/>
      <c r="U80" s="95"/>
      <c r="V80" s="7"/>
      <c r="W80" s="97"/>
      <c r="X80" s="7"/>
    </row>
    <row r="81" spans="1:24" ht="15.75" customHeight="1" x14ac:dyDescent="0.15">
      <c r="A81" s="7"/>
      <c r="B81" s="172"/>
      <c r="C81" s="131"/>
      <c r="D81" s="131"/>
      <c r="E81" s="173"/>
      <c r="F81" s="130"/>
      <c r="G81" s="131"/>
      <c r="H81" s="132"/>
      <c r="I81" s="98"/>
      <c r="J81" s="99"/>
      <c r="K81" s="144"/>
      <c r="L81" s="145"/>
      <c r="M81" s="63">
        <v>0</v>
      </c>
      <c r="N81" s="23">
        <f t="shared" ref="N81:U81" si="40">IF(N82=0,0,N82/$M82)</f>
        <v>0</v>
      </c>
      <c r="O81" s="24">
        <f t="shared" si="40"/>
        <v>0</v>
      </c>
      <c r="P81" s="24">
        <f t="shared" si="40"/>
        <v>0</v>
      </c>
      <c r="Q81" s="24">
        <f t="shared" si="40"/>
        <v>0</v>
      </c>
      <c r="R81" s="24">
        <f t="shared" si="40"/>
        <v>0</v>
      </c>
      <c r="S81" s="24">
        <f t="shared" si="40"/>
        <v>0</v>
      </c>
      <c r="T81" s="24">
        <f t="shared" si="40"/>
        <v>0</v>
      </c>
      <c r="U81" s="25">
        <f t="shared" si="40"/>
        <v>0</v>
      </c>
      <c r="V81" s="7"/>
      <c r="W81" s="61"/>
      <c r="X81" s="7"/>
    </row>
    <row r="82" spans="1:24" ht="15.75" customHeight="1" x14ac:dyDescent="0.15">
      <c r="A82" s="7"/>
      <c r="B82" s="151"/>
      <c r="C82" s="134"/>
      <c r="D82" s="134"/>
      <c r="E82" s="152"/>
      <c r="F82" s="133"/>
      <c r="G82" s="134"/>
      <c r="H82" s="135"/>
      <c r="I82" s="84"/>
      <c r="J82" s="85"/>
      <c r="K82" s="136"/>
      <c r="L82" s="137"/>
      <c r="M82" s="62">
        <f>+I82*K82</f>
        <v>0</v>
      </c>
      <c r="N82" s="93"/>
      <c r="O82" s="94"/>
      <c r="P82" s="94"/>
      <c r="Q82" s="94"/>
      <c r="R82" s="94"/>
      <c r="S82" s="94"/>
      <c r="T82" s="94"/>
      <c r="U82" s="95"/>
      <c r="V82" s="7"/>
      <c r="W82" s="97"/>
      <c r="X82" s="7"/>
    </row>
    <row r="83" spans="1:24" ht="15.75" customHeight="1" x14ac:dyDescent="0.15">
      <c r="A83" s="7"/>
      <c r="B83" s="172"/>
      <c r="C83" s="131"/>
      <c r="D83" s="131"/>
      <c r="E83" s="173"/>
      <c r="F83" s="130"/>
      <c r="G83" s="131"/>
      <c r="H83" s="132"/>
      <c r="I83" s="98"/>
      <c r="J83" s="99"/>
      <c r="K83" s="144"/>
      <c r="L83" s="145"/>
      <c r="M83" s="63">
        <v>0</v>
      </c>
      <c r="N83" s="23">
        <f t="shared" ref="N83:U83" si="41">IF(N84=0,0,N84/$M84)</f>
        <v>0</v>
      </c>
      <c r="O83" s="24">
        <f t="shared" si="41"/>
        <v>0</v>
      </c>
      <c r="P83" s="24">
        <f t="shared" si="41"/>
        <v>0</v>
      </c>
      <c r="Q83" s="24">
        <f t="shared" si="41"/>
        <v>0</v>
      </c>
      <c r="R83" s="24">
        <f t="shared" si="41"/>
        <v>0</v>
      </c>
      <c r="S83" s="24">
        <f t="shared" si="41"/>
        <v>0</v>
      </c>
      <c r="T83" s="24">
        <f t="shared" si="41"/>
        <v>0</v>
      </c>
      <c r="U83" s="25">
        <f t="shared" si="41"/>
        <v>0</v>
      </c>
      <c r="V83" s="7"/>
      <c r="W83" s="61"/>
      <c r="X83" s="7"/>
    </row>
    <row r="84" spans="1:24" ht="15.75" customHeight="1" x14ac:dyDescent="0.15">
      <c r="A84" s="7"/>
      <c r="B84" s="151"/>
      <c r="C84" s="134"/>
      <c r="D84" s="134"/>
      <c r="E84" s="152"/>
      <c r="F84" s="133"/>
      <c r="G84" s="134"/>
      <c r="H84" s="135"/>
      <c r="I84" s="84"/>
      <c r="J84" s="85"/>
      <c r="K84" s="136"/>
      <c r="L84" s="137"/>
      <c r="M84" s="62">
        <f>+I84*K84</f>
        <v>0</v>
      </c>
      <c r="N84" s="93"/>
      <c r="O84" s="94"/>
      <c r="P84" s="94"/>
      <c r="Q84" s="94"/>
      <c r="R84" s="94"/>
      <c r="S84" s="94"/>
      <c r="T84" s="94"/>
      <c r="U84" s="95"/>
      <c r="V84" s="7"/>
      <c r="W84" s="97"/>
      <c r="X84" s="7"/>
    </row>
    <row r="85" spans="1:24" ht="15.75" customHeight="1" x14ac:dyDescent="0.15">
      <c r="A85" s="7"/>
      <c r="B85" s="172"/>
      <c r="C85" s="131"/>
      <c r="D85" s="131"/>
      <c r="E85" s="173"/>
      <c r="F85" s="130"/>
      <c r="G85" s="131"/>
      <c r="H85" s="132"/>
      <c r="I85" s="98"/>
      <c r="J85" s="99"/>
      <c r="K85" s="144"/>
      <c r="L85" s="145"/>
      <c r="M85" s="63">
        <v>0</v>
      </c>
      <c r="N85" s="23">
        <f t="shared" ref="N85:U85" si="42">IF(N86=0,0,N86/$M86)</f>
        <v>0</v>
      </c>
      <c r="O85" s="24">
        <f t="shared" si="42"/>
        <v>0</v>
      </c>
      <c r="P85" s="24">
        <f t="shared" si="42"/>
        <v>0</v>
      </c>
      <c r="Q85" s="24">
        <f t="shared" si="42"/>
        <v>0</v>
      </c>
      <c r="R85" s="24">
        <f t="shared" si="42"/>
        <v>0</v>
      </c>
      <c r="S85" s="24">
        <f t="shared" si="42"/>
        <v>0</v>
      </c>
      <c r="T85" s="24">
        <f t="shared" si="42"/>
        <v>0</v>
      </c>
      <c r="U85" s="25">
        <f t="shared" si="42"/>
        <v>0</v>
      </c>
      <c r="V85" s="7"/>
      <c r="W85" s="61"/>
      <c r="X85" s="7"/>
    </row>
    <row r="86" spans="1:24" ht="15.75" customHeight="1" x14ac:dyDescent="0.15">
      <c r="A86" s="7"/>
      <c r="B86" s="151"/>
      <c r="C86" s="134"/>
      <c r="D86" s="134"/>
      <c r="E86" s="152"/>
      <c r="F86" s="133"/>
      <c r="G86" s="134"/>
      <c r="H86" s="135"/>
      <c r="I86" s="84"/>
      <c r="J86" s="85"/>
      <c r="K86" s="136"/>
      <c r="L86" s="137"/>
      <c r="M86" s="62">
        <f>+I86*K86</f>
        <v>0</v>
      </c>
      <c r="N86" s="93"/>
      <c r="O86" s="94"/>
      <c r="P86" s="94"/>
      <c r="Q86" s="94"/>
      <c r="R86" s="94"/>
      <c r="S86" s="94"/>
      <c r="T86" s="94"/>
      <c r="U86" s="95"/>
      <c r="V86" s="7"/>
      <c r="W86" s="97"/>
      <c r="X86" s="7"/>
    </row>
    <row r="87" spans="1:24" ht="15.75" customHeight="1" x14ac:dyDescent="0.15">
      <c r="A87" s="7"/>
      <c r="B87" s="172"/>
      <c r="C87" s="131"/>
      <c r="D87" s="131"/>
      <c r="E87" s="173"/>
      <c r="F87" s="130"/>
      <c r="G87" s="131"/>
      <c r="H87" s="132"/>
      <c r="I87" s="98"/>
      <c r="J87" s="99"/>
      <c r="K87" s="144"/>
      <c r="L87" s="145"/>
      <c r="M87" s="63">
        <v>0</v>
      </c>
      <c r="N87" s="23">
        <f t="shared" ref="N87:U87" si="43">IF(N88=0,0,N88/$M88)</f>
        <v>0</v>
      </c>
      <c r="O87" s="24">
        <f t="shared" si="43"/>
        <v>0</v>
      </c>
      <c r="P87" s="24">
        <f t="shared" si="43"/>
        <v>0</v>
      </c>
      <c r="Q87" s="24">
        <f t="shared" si="43"/>
        <v>0</v>
      </c>
      <c r="R87" s="24">
        <f t="shared" si="43"/>
        <v>0</v>
      </c>
      <c r="S87" s="24">
        <f t="shared" si="43"/>
        <v>0</v>
      </c>
      <c r="T87" s="24">
        <f t="shared" si="43"/>
        <v>0</v>
      </c>
      <c r="U87" s="25">
        <f t="shared" si="43"/>
        <v>0</v>
      </c>
      <c r="V87" s="7"/>
      <c r="W87" s="61"/>
      <c r="X87" s="7"/>
    </row>
    <row r="88" spans="1:24" ht="15.75" customHeight="1" x14ac:dyDescent="0.15">
      <c r="A88" s="7"/>
      <c r="B88" s="151"/>
      <c r="C88" s="134"/>
      <c r="D88" s="134"/>
      <c r="E88" s="152"/>
      <c r="F88" s="133"/>
      <c r="G88" s="134"/>
      <c r="H88" s="135"/>
      <c r="I88" s="84"/>
      <c r="J88" s="85"/>
      <c r="K88" s="136"/>
      <c r="L88" s="137"/>
      <c r="M88" s="62">
        <f>+I88*K88</f>
        <v>0</v>
      </c>
      <c r="N88" s="93"/>
      <c r="O88" s="94"/>
      <c r="P88" s="94"/>
      <c r="Q88" s="94"/>
      <c r="R88" s="94"/>
      <c r="S88" s="94"/>
      <c r="T88" s="94"/>
      <c r="U88" s="95"/>
      <c r="V88" s="7"/>
      <c r="W88" s="97"/>
      <c r="X88" s="7"/>
    </row>
    <row r="89" spans="1:24" ht="15.75" customHeight="1" x14ac:dyDescent="0.15">
      <c r="A89" s="7"/>
      <c r="B89" s="172"/>
      <c r="C89" s="131"/>
      <c r="D89" s="131"/>
      <c r="E89" s="173"/>
      <c r="F89" s="130"/>
      <c r="G89" s="131"/>
      <c r="H89" s="132"/>
      <c r="I89" s="98"/>
      <c r="J89" s="99"/>
      <c r="K89" s="144"/>
      <c r="L89" s="145"/>
      <c r="M89" s="63">
        <v>0</v>
      </c>
      <c r="N89" s="23">
        <f t="shared" ref="N89:U89" si="44">IF(N90=0,0,N90/$M90)</f>
        <v>0</v>
      </c>
      <c r="O89" s="24">
        <f t="shared" si="44"/>
        <v>0</v>
      </c>
      <c r="P89" s="24">
        <f t="shared" si="44"/>
        <v>0</v>
      </c>
      <c r="Q89" s="24">
        <f t="shared" si="44"/>
        <v>0</v>
      </c>
      <c r="R89" s="24">
        <f t="shared" si="44"/>
        <v>0</v>
      </c>
      <c r="S89" s="24">
        <f t="shared" si="44"/>
        <v>0</v>
      </c>
      <c r="T89" s="24">
        <f t="shared" si="44"/>
        <v>0</v>
      </c>
      <c r="U89" s="25">
        <f t="shared" si="44"/>
        <v>0</v>
      </c>
      <c r="V89" s="7"/>
      <c r="W89" s="61"/>
      <c r="X89" s="7"/>
    </row>
    <row r="90" spans="1:24" ht="15.75" customHeight="1" x14ac:dyDescent="0.15">
      <c r="A90" s="7"/>
      <c r="B90" s="151"/>
      <c r="C90" s="134"/>
      <c r="D90" s="134"/>
      <c r="E90" s="152"/>
      <c r="F90" s="133"/>
      <c r="G90" s="134"/>
      <c r="H90" s="135"/>
      <c r="I90" s="84"/>
      <c r="J90" s="85"/>
      <c r="K90" s="136"/>
      <c r="L90" s="137"/>
      <c r="M90" s="62">
        <f>+I90*K90</f>
        <v>0</v>
      </c>
      <c r="N90" s="93"/>
      <c r="O90" s="94"/>
      <c r="P90" s="94"/>
      <c r="Q90" s="94"/>
      <c r="R90" s="94"/>
      <c r="S90" s="94"/>
      <c r="T90" s="94"/>
      <c r="U90" s="95"/>
      <c r="V90" s="7"/>
      <c r="W90" s="97"/>
      <c r="X90" s="7"/>
    </row>
    <row r="91" spans="1:24" ht="15.75" customHeight="1" x14ac:dyDescent="0.15">
      <c r="A91" s="7"/>
      <c r="B91" s="172"/>
      <c r="C91" s="131"/>
      <c r="D91" s="131"/>
      <c r="E91" s="173"/>
      <c r="F91" s="130"/>
      <c r="G91" s="131"/>
      <c r="H91" s="132"/>
      <c r="I91" s="98"/>
      <c r="J91" s="99"/>
      <c r="K91" s="144"/>
      <c r="L91" s="145"/>
      <c r="M91" s="63">
        <v>0</v>
      </c>
      <c r="N91" s="23">
        <f t="shared" ref="N91:U91" si="45">IF(N92=0,0,N92/$M92)</f>
        <v>0</v>
      </c>
      <c r="O91" s="24">
        <f t="shared" si="45"/>
        <v>0</v>
      </c>
      <c r="P91" s="24">
        <f t="shared" si="45"/>
        <v>0</v>
      </c>
      <c r="Q91" s="24">
        <f t="shared" si="45"/>
        <v>0</v>
      </c>
      <c r="R91" s="24">
        <f t="shared" si="45"/>
        <v>0</v>
      </c>
      <c r="S91" s="24">
        <f t="shared" si="45"/>
        <v>0</v>
      </c>
      <c r="T91" s="24">
        <f t="shared" si="45"/>
        <v>0</v>
      </c>
      <c r="U91" s="25">
        <f t="shared" si="45"/>
        <v>0</v>
      </c>
      <c r="V91" s="7"/>
      <c r="W91" s="61"/>
      <c r="X91" s="7"/>
    </row>
    <row r="92" spans="1:24" ht="15.75" customHeight="1" x14ac:dyDescent="0.15">
      <c r="A92" s="7"/>
      <c r="B92" s="151"/>
      <c r="C92" s="134"/>
      <c r="D92" s="134"/>
      <c r="E92" s="152"/>
      <c r="F92" s="133"/>
      <c r="G92" s="134"/>
      <c r="H92" s="135"/>
      <c r="I92" s="84"/>
      <c r="J92" s="85"/>
      <c r="K92" s="136"/>
      <c r="L92" s="137"/>
      <c r="M92" s="62">
        <f>+I92*K92</f>
        <v>0</v>
      </c>
      <c r="N92" s="93"/>
      <c r="O92" s="94"/>
      <c r="P92" s="94"/>
      <c r="Q92" s="94"/>
      <c r="R92" s="94"/>
      <c r="S92" s="94"/>
      <c r="T92" s="94"/>
      <c r="U92" s="95"/>
      <c r="V92" s="7"/>
      <c r="W92" s="97"/>
      <c r="X92" s="7"/>
    </row>
    <row r="93" spans="1:24" ht="15.75" customHeight="1" x14ac:dyDescent="0.15">
      <c r="A93" s="7"/>
      <c r="B93" s="172"/>
      <c r="C93" s="131"/>
      <c r="D93" s="131"/>
      <c r="E93" s="173"/>
      <c r="F93" s="130"/>
      <c r="G93" s="131"/>
      <c r="H93" s="132"/>
      <c r="I93" s="98"/>
      <c r="J93" s="99"/>
      <c r="K93" s="144"/>
      <c r="L93" s="145"/>
      <c r="M93" s="63">
        <v>0</v>
      </c>
      <c r="N93" s="23">
        <f t="shared" ref="N93:U93" si="46">IF(N94=0,0,N94/$M94)</f>
        <v>0</v>
      </c>
      <c r="O93" s="24">
        <f t="shared" si="46"/>
        <v>0</v>
      </c>
      <c r="P93" s="24">
        <f t="shared" si="46"/>
        <v>0</v>
      </c>
      <c r="Q93" s="24">
        <f t="shared" si="46"/>
        <v>0</v>
      </c>
      <c r="R93" s="24">
        <f t="shared" si="46"/>
        <v>0</v>
      </c>
      <c r="S93" s="24">
        <f t="shared" si="46"/>
        <v>0</v>
      </c>
      <c r="T93" s="24">
        <f t="shared" si="46"/>
        <v>0</v>
      </c>
      <c r="U93" s="25">
        <f t="shared" si="46"/>
        <v>0</v>
      </c>
      <c r="V93" s="7"/>
      <c r="W93" s="61"/>
      <c r="X93" s="7"/>
    </row>
    <row r="94" spans="1:24" ht="15.75" customHeight="1" x14ac:dyDescent="0.15">
      <c r="A94" s="7"/>
      <c r="B94" s="151"/>
      <c r="C94" s="134"/>
      <c r="D94" s="134"/>
      <c r="E94" s="152"/>
      <c r="F94" s="133"/>
      <c r="G94" s="134"/>
      <c r="H94" s="135"/>
      <c r="I94" s="84"/>
      <c r="J94" s="85"/>
      <c r="K94" s="136"/>
      <c r="L94" s="137"/>
      <c r="M94" s="62">
        <f>+I94*K94</f>
        <v>0</v>
      </c>
      <c r="N94" s="93"/>
      <c r="O94" s="94"/>
      <c r="P94" s="94"/>
      <c r="Q94" s="94"/>
      <c r="R94" s="94"/>
      <c r="S94" s="94"/>
      <c r="T94" s="94"/>
      <c r="U94" s="95"/>
      <c r="V94" s="7"/>
      <c r="W94" s="97"/>
      <c r="X94" s="7"/>
    </row>
    <row r="95" spans="1:24" ht="15.75" customHeight="1" x14ac:dyDescent="0.15">
      <c r="A95" s="7"/>
      <c r="B95" s="172"/>
      <c r="C95" s="131"/>
      <c r="D95" s="131"/>
      <c r="E95" s="173"/>
      <c r="F95" s="130"/>
      <c r="G95" s="131"/>
      <c r="H95" s="132"/>
      <c r="I95" s="98"/>
      <c r="J95" s="99"/>
      <c r="K95" s="144"/>
      <c r="L95" s="145"/>
      <c r="M95" s="63">
        <v>0</v>
      </c>
      <c r="N95" s="23">
        <f t="shared" ref="N95:U95" si="47">IF(N96=0,0,N96/$M96)</f>
        <v>0</v>
      </c>
      <c r="O95" s="24">
        <f t="shared" si="47"/>
        <v>0</v>
      </c>
      <c r="P95" s="24">
        <f t="shared" si="47"/>
        <v>0</v>
      </c>
      <c r="Q95" s="24">
        <f t="shared" si="47"/>
        <v>0</v>
      </c>
      <c r="R95" s="24">
        <f t="shared" si="47"/>
        <v>0</v>
      </c>
      <c r="S95" s="24">
        <f t="shared" si="47"/>
        <v>0</v>
      </c>
      <c r="T95" s="24">
        <f t="shared" si="47"/>
        <v>0</v>
      </c>
      <c r="U95" s="25">
        <f t="shared" si="47"/>
        <v>0</v>
      </c>
      <c r="V95" s="7"/>
      <c r="W95" s="61"/>
      <c r="X95" s="7"/>
    </row>
    <row r="96" spans="1:24" ht="15.75" customHeight="1" x14ac:dyDescent="0.15">
      <c r="A96" s="7"/>
      <c r="B96" s="151"/>
      <c r="C96" s="134"/>
      <c r="D96" s="134"/>
      <c r="E96" s="152"/>
      <c r="F96" s="133"/>
      <c r="G96" s="134"/>
      <c r="H96" s="135"/>
      <c r="I96" s="84"/>
      <c r="J96" s="85"/>
      <c r="K96" s="136"/>
      <c r="L96" s="137"/>
      <c r="M96" s="62">
        <f>+I96*K96</f>
        <v>0</v>
      </c>
      <c r="N96" s="93"/>
      <c r="O96" s="94"/>
      <c r="P96" s="94"/>
      <c r="Q96" s="94"/>
      <c r="R96" s="94"/>
      <c r="S96" s="94"/>
      <c r="T96" s="94"/>
      <c r="U96" s="95"/>
      <c r="V96" s="7"/>
      <c r="W96" s="97"/>
      <c r="X96" s="7"/>
    </row>
    <row r="97" spans="1:24" ht="15.75" customHeight="1" x14ac:dyDescent="0.15">
      <c r="A97" s="7"/>
      <c r="B97" s="172"/>
      <c r="C97" s="131"/>
      <c r="D97" s="131"/>
      <c r="E97" s="173"/>
      <c r="F97" s="130"/>
      <c r="G97" s="131"/>
      <c r="H97" s="132"/>
      <c r="I97" s="98"/>
      <c r="J97" s="99"/>
      <c r="K97" s="144"/>
      <c r="L97" s="145"/>
      <c r="M97" s="63">
        <v>0</v>
      </c>
      <c r="N97" s="23">
        <f t="shared" ref="N97:U97" si="48">IF(N98=0,0,N98/$M98)</f>
        <v>0</v>
      </c>
      <c r="O97" s="24">
        <f t="shared" si="48"/>
        <v>0</v>
      </c>
      <c r="P97" s="24">
        <f t="shared" si="48"/>
        <v>0</v>
      </c>
      <c r="Q97" s="24">
        <f t="shared" si="48"/>
        <v>0</v>
      </c>
      <c r="R97" s="24">
        <f t="shared" si="48"/>
        <v>0</v>
      </c>
      <c r="S97" s="24">
        <f t="shared" si="48"/>
        <v>0</v>
      </c>
      <c r="T97" s="24">
        <f t="shared" si="48"/>
        <v>0</v>
      </c>
      <c r="U97" s="25">
        <f t="shared" si="48"/>
        <v>0</v>
      </c>
      <c r="V97" s="7"/>
      <c r="W97" s="61"/>
      <c r="X97" s="7"/>
    </row>
    <row r="98" spans="1:24" ht="15.75" customHeight="1" x14ac:dyDescent="0.15">
      <c r="A98" s="7"/>
      <c r="B98" s="151"/>
      <c r="C98" s="134"/>
      <c r="D98" s="134"/>
      <c r="E98" s="152"/>
      <c r="F98" s="133"/>
      <c r="G98" s="134"/>
      <c r="H98" s="135"/>
      <c r="I98" s="84"/>
      <c r="J98" s="85"/>
      <c r="K98" s="136"/>
      <c r="L98" s="137"/>
      <c r="M98" s="62">
        <f>+I98*K98</f>
        <v>0</v>
      </c>
      <c r="N98" s="93"/>
      <c r="O98" s="94"/>
      <c r="P98" s="94"/>
      <c r="Q98" s="94"/>
      <c r="R98" s="94"/>
      <c r="S98" s="94"/>
      <c r="T98" s="94"/>
      <c r="U98" s="95"/>
      <c r="V98" s="7"/>
      <c r="W98" s="97"/>
      <c r="X98" s="7"/>
    </row>
    <row r="99" spans="1:24" ht="15.75" customHeight="1" x14ac:dyDescent="0.15">
      <c r="A99" s="7"/>
      <c r="B99" s="172"/>
      <c r="C99" s="131"/>
      <c r="D99" s="131"/>
      <c r="E99" s="173"/>
      <c r="F99" s="130"/>
      <c r="G99" s="131"/>
      <c r="H99" s="132"/>
      <c r="I99" s="98"/>
      <c r="J99" s="99"/>
      <c r="K99" s="144"/>
      <c r="L99" s="145"/>
      <c r="M99" s="63">
        <v>0</v>
      </c>
      <c r="N99" s="23">
        <f t="shared" ref="N99:U99" si="49">IF(N100=0,0,N100/$M100)</f>
        <v>0</v>
      </c>
      <c r="O99" s="24">
        <f t="shared" si="49"/>
        <v>0</v>
      </c>
      <c r="P99" s="24">
        <f t="shared" si="49"/>
        <v>0</v>
      </c>
      <c r="Q99" s="24">
        <f t="shared" si="49"/>
        <v>0</v>
      </c>
      <c r="R99" s="24">
        <f t="shared" si="49"/>
        <v>0</v>
      </c>
      <c r="S99" s="24">
        <f t="shared" si="49"/>
        <v>0</v>
      </c>
      <c r="T99" s="24">
        <f t="shared" si="49"/>
        <v>0</v>
      </c>
      <c r="U99" s="25">
        <f t="shared" si="49"/>
        <v>0</v>
      </c>
      <c r="V99" s="7"/>
      <c r="W99" s="61"/>
      <c r="X99" s="7"/>
    </row>
    <row r="100" spans="1:24" ht="15.75" customHeight="1" x14ac:dyDescent="0.15">
      <c r="A100" s="7"/>
      <c r="B100" s="151"/>
      <c r="C100" s="134"/>
      <c r="D100" s="134"/>
      <c r="E100" s="152"/>
      <c r="F100" s="133"/>
      <c r="G100" s="134"/>
      <c r="H100" s="135"/>
      <c r="I100" s="84"/>
      <c r="J100" s="85"/>
      <c r="K100" s="136"/>
      <c r="L100" s="137"/>
      <c r="M100" s="62">
        <f>+I100*K100</f>
        <v>0</v>
      </c>
      <c r="N100" s="93"/>
      <c r="O100" s="94"/>
      <c r="P100" s="94"/>
      <c r="Q100" s="94"/>
      <c r="R100" s="94"/>
      <c r="S100" s="94"/>
      <c r="T100" s="94"/>
      <c r="U100" s="95"/>
      <c r="V100" s="7"/>
      <c r="W100" s="97"/>
      <c r="X100" s="7"/>
    </row>
    <row r="101" spans="1:24" ht="15.75" customHeight="1" x14ac:dyDescent="0.15">
      <c r="A101" s="7"/>
      <c r="B101" s="172"/>
      <c r="C101" s="131"/>
      <c r="D101" s="131"/>
      <c r="E101" s="173"/>
      <c r="F101" s="130"/>
      <c r="G101" s="131"/>
      <c r="H101" s="132"/>
      <c r="I101" s="98"/>
      <c r="J101" s="99"/>
      <c r="K101" s="144"/>
      <c r="L101" s="145"/>
      <c r="M101" s="63">
        <v>0</v>
      </c>
      <c r="N101" s="23">
        <f t="shared" ref="N101:U101" si="50">IF(N102=0,0,N102/$M102)</f>
        <v>0</v>
      </c>
      <c r="O101" s="24">
        <f t="shared" si="50"/>
        <v>0</v>
      </c>
      <c r="P101" s="24">
        <f t="shared" si="50"/>
        <v>0</v>
      </c>
      <c r="Q101" s="24">
        <f t="shared" si="50"/>
        <v>0</v>
      </c>
      <c r="R101" s="24">
        <f t="shared" si="50"/>
        <v>0</v>
      </c>
      <c r="S101" s="24">
        <f t="shared" si="50"/>
        <v>0</v>
      </c>
      <c r="T101" s="24">
        <f t="shared" si="50"/>
        <v>0</v>
      </c>
      <c r="U101" s="25">
        <f t="shared" si="50"/>
        <v>0</v>
      </c>
      <c r="V101" s="7"/>
      <c r="W101" s="61"/>
      <c r="X101" s="7"/>
    </row>
    <row r="102" spans="1:24" ht="15.75" customHeight="1" x14ac:dyDescent="0.15">
      <c r="A102" s="7"/>
      <c r="B102" s="151"/>
      <c r="C102" s="134"/>
      <c r="D102" s="134"/>
      <c r="E102" s="152"/>
      <c r="F102" s="133"/>
      <c r="G102" s="134"/>
      <c r="H102" s="135"/>
      <c r="I102" s="84"/>
      <c r="J102" s="85"/>
      <c r="K102" s="136"/>
      <c r="L102" s="137"/>
      <c r="M102" s="62">
        <f>+I102*K102</f>
        <v>0</v>
      </c>
      <c r="N102" s="93"/>
      <c r="O102" s="94"/>
      <c r="P102" s="94"/>
      <c r="Q102" s="94"/>
      <c r="R102" s="94"/>
      <c r="S102" s="94"/>
      <c r="T102" s="94"/>
      <c r="U102" s="95"/>
      <c r="V102" s="7"/>
      <c r="W102" s="97"/>
      <c r="X102" s="7"/>
    </row>
    <row r="103" spans="1:24" ht="15.75" customHeight="1" x14ac:dyDescent="0.15">
      <c r="A103" s="7"/>
      <c r="B103" s="172"/>
      <c r="C103" s="131"/>
      <c r="D103" s="131"/>
      <c r="E103" s="173"/>
      <c r="F103" s="130"/>
      <c r="G103" s="131"/>
      <c r="H103" s="132"/>
      <c r="I103" s="98"/>
      <c r="J103" s="99"/>
      <c r="K103" s="144"/>
      <c r="L103" s="145"/>
      <c r="M103" s="63">
        <v>0</v>
      </c>
      <c r="N103" s="23">
        <f t="shared" ref="N103:U103" si="51">IF(N104=0,0,N104/$M104)</f>
        <v>0</v>
      </c>
      <c r="O103" s="24">
        <f t="shared" si="51"/>
        <v>0</v>
      </c>
      <c r="P103" s="24">
        <f t="shared" si="51"/>
        <v>0</v>
      </c>
      <c r="Q103" s="24">
        <f t="shared" si="51"/>
        <v>0</v>
      </c>
      <c r="R103" s="24">
        <f t="shared" si="51"/>
        <v>0</v>
      </c>
      <c r="S103" s="24">
        <f t="shared" si="51"/>
        <v>0</v>
      </c>
      <c r="T103" s="24">
        <f t="shared" si="51"/>
        <v>0</v>
      </c>
      <c r="U103" s="25">
        <f t="shared" si="51"/>
        <v>0</v>
      </c>
      <c r="V103" s="7"/>
      <c r="W103" s="61"/>
      <c r="X103" s="7"/>
    </row>
    <row r="104" spans="1:24" ht="15.75" customHeight="1" x14ac:dyDescent="0.15">
      <c r="A104" s="7"/>
      <c r="B104" s="151"/>
      <c r="C104" s="134"/>
      <c r="D104" s="134"/>
      <c r="E104" s="152"/>
      <c r="F104" s="133"/>
      <c r="G104" s="134"/>
      <c r="H104" s="135"/>
      <c r="I104" s="84"/>
      <c r="J104" s="85"/>
      <c r="K104" s="136"/>
      <c r="L104" s="137"/>
      <c r="M104" s="62">
        <f>+I104*K104</f>
        <v>0</v>
      </c>
      <c r="N104" s="93"/>
      <c r="O104" s="94"/>
      <c r="P104" s="94"/>
      <c r="Q104" s="94"/>
      <c r="R104" s="94"/>
      <c r="S104" s="94"/>
      <c r="T104" s="94"/>
      <c r="U104" s="95"/>
      <c r="V104" s="7"/>
      <c r="W104" s="97"/>
      <c r="X104" s="7"/>
    </row>
    <row r="105" spans="1:24" ht="15.75" customHeight="1" x14ac:dyDescent="0.15">
      <c r="A105" s="7"/>
      <c r="B105" s="172"/>
      <c r="C105" s="131"/>
      <c r="D105" s="131"/>
      <c r="E105" s="173"/>
      <c r="F105" s="130"/>
      <c r="G105" s="131"/>
      <c r="H105" s="132"/>
      <c r="I105" s="98"/>
      <c r="J105" s="99"/>
      <c r="K105" s="144"/>
      <c r="L105" s="145"/>
      <c r="M105" s="63">
        <v>0</v>
      </c>
      <c r="N105" s="23">
        <f t="shared" ref="N105:U105" si="52">IF(N106=0,0,N106/$M106)</f>
        <v>0</v>
      </c>
      <c r="O105" s="24">
        <f t="shared" si="52"/>
        <v>0</v>
      </c>
      <c r="P105" s="24">
        <f t="shared" si="52"/>
        <v>0</v>
      </c>
      <c r="Q105" s="24">
        <f t="shared" si="52"/>
        <v>0</v>
      </c>
      <c r="R105" s="24">
        <f t="shared" si="52"/>
        <v>0</v>
      </c>
      <c r="S105" s="24">
        <f t="shared" si="52"/>
        <v>0</v>
      </c>
      <c r="T105" s="24">
        <f t="shared" si="52"/>
        <v>0</v>
      </c>
      <c r="U105" s="25">
        <f t="shared" si="52"/>
        <v>0</v>
      </c>
      <c r="V105" s="7"/>
      <c r="W105" s="61"/>
      <c r="X105" s="7"/>
    </row>
    <row r="106" spans="1:24" ht="15.75" customHeight="1" x14ac:dyDescent="0.15">
      <c r="A106" s="7"/>
      <c r="B106" s="151"/>
      <c r="C106" s="134"/>
      <c r="D106" s="134"/>
      <c r="E106" s="152"/>
      <c r="F106" s="133"/>
      <c r="G106" s="134"/>
      <c r="H106" s="135"/>
      <c r="I106" s="84"/>
      <c r="J106" s="85"/>
      <c r="K106" s="136"/>
      <c r="L106" s="137"/>
      <c r="M106" s="62">
        <f>+I106*K106</f>
        <v>0</v>
      </c>
      <c r="N106" s="93"/>
      <c r="O106" s="94"/>
      <c r="P106" s="94"/>
      <c r="Q106" s="94"/>
      <c r="R106" s="94"/>
      <c r="S106" s="94"/>
      <c r="T106" s="94"/>
      <c r="U106" s="95"/>
      <c r="V106" s="7"/>
      <c r="W106" s="97"/>
      <c r="X106" s="7"/>
    </row>
    <row r="107" spans="1:24" ht="15.75" customHeight="1" x14ac:dyDescent="0.15">
      <c r="A107" s="7"/>
      <c r="B107" s="172"/>
      <c r="C107" s="131"/>
      <c r="D107" s="131"/>
      <c r="E107" s="173"/>
      <c r="F107" s="130"/>
      <c r="G107" s="131"/>
      <c r="H107" s="132"/>
      <c r="I107" s="98"/>
      <c r="J107" s="99"/>
      <c r="K107" s="144"/>
      <c r="L107" s="145"/>
      <c r="M107" s="63">
        <v>0</v>
      </c>
      <c r="N107" s="23">
        <f t="shared" ref="N107:U107" si="53">IF(N108=0,0,N108/$M108)</f>
        <v>0</v>
      </c>
      <c r="O107" s="24">
        <f t="shared" si="53"/>
        <v>0</v>
      </c>
      <c r="P107" s="24">
        <f t="shared" si="53"/>
        <v>0</v>
      </c>
      <c r="Q107" s="24">
        <f t="shared" si="53"/>
        <v>0</v>
      </c>
      <c r="R107" s="24">
        <f t="shared" si="53"/>
        <v>0</v>
      </c>
      <c r="S107" s="24">
        <f t="shared" si="53"/>
        <v>0</v>
      </c>
      <c r="T107" s="24">
        <f t="shared" si="53"/>
        <v>0</v>
      </c>
      <c r="U107" s="25">
        <f t="shared" si="53"/>
        <v>0</v>
      </c>
      <c r="V107" s="7"/>
      <c r="W107" s="61"/>
      <c r="X107" s="7"/>
    </row>
    <row r="108" spans="1:24" ht="15.75" customHeight="1" x14ac:dyDescent="0.15">
      <c r="A108" s="7"/>
      <c r="B108" s="151"/>
      <c r="C108" s="134"/>
      <c r="D108" s="134"/>
      <c r="E108" s="152"/>
      <c r="F108" s="133"/>
      <c r="G108" s="134"/>
      <c r="H108" s="135"/>
      <c r="I108" s="84"/>
      <c r="J108" s="85"/>
      <c r="K108" s="136"/>
      <c r="L108" s="137"/>
      <c r="M108" s="62">
        <f>+I108*K108</f>
        <v>0</v>
      </c>
      <c r="N108" s="93"/>
      <c r="O108" s="94"/>
      <c r="P108" s="94"/>
      <c r="Q108" s="94"/>
      <c r="R108" s="94"/>
      <c r="S108" s="94"/>
      <c r="T108" s="94"/>
      <c r="U108" s="95"/>
      <c r="V108" s="7"/>
      <c r="W108" s="97"/>
      <c r="X108" s="7"/>
    </row>
    <row r="109" spans="1:24" ht="15.75" customHeight="1" x14ac:dyDescent="0.15">
      <c r="A109" s="7"/>
      <c r="B109" s="172"/>
      <c r="C109" s="131"/>
      <c r="D109" s="131"/>
      <c r="E109" s="173"/>
      <c r="F109" s="130"/>
      <c r="G109" s="131"/>
      <c r="H109" s="132"/>
      <c r="I109" s="98"/>
      <c r="J109" s="99"/>
      <c r="K109" s="144"/>
      <c r="L109" s="145"/>
      <c r="M109" s="63">
        <v>0</v>
      </c>
      <c r="N109" s="23">
        <f t="shared" ref="N109:U109" si="54">IF(N110=0,0,N110/$M110)</f>
        <v>0</v>
      </c>
      <c r="O109" s="24">
        <f t="shared" si="54"/>
        <v>0</v>
      </c>
      <c r="P109" s="24">
        <f t="shared" si="54"/>
        <v>0</v>
      </c>
      <c r="Q109" s="24">
        <f t="shared" si="54"/>
        <v>0</v>
      </c>
      <c r="R109" s="24">
        <f t="shared" si="54"/>
        <v>0</v>
      </c>
      <c r="S109" s="24">
        <f t="shared" si="54"/>
        <v>0</v>
      </c>
      <c r="T109" s="24">
        <f t="shared" si="54"/>
        <v>0</v>
      </c>
      <c r="U109" s="25">
        <f t="shared" si="54"/>
        <v>0</v>
      </c>
      <c r="V109" s="7"/>
      <c r="W109" s="61"/>
      <c r="X109" s="7"/>
    </row>
    <row r="110" spans="1:24" ht="15.75" customHeight="1" x14ac:dyDescent="0.15">
      <c r="A110" s="7"/>
      <c r="B110" s="151"/>
      <c r="C110" s="134"/>
      <c r="D110" s="134"/>
      <c r="E110" s="152"/>
      <c r="F110" s="133"/>
      <c r="G110" s="134"/>
      <c r="H110" s="135"/>
      <c r="I110" s="84"/>
      <c r="J110" s="85"/>
      <c r="K110" s="136"/>
      <c r="L110" s="137"/>
      <c r="M110" s="62">
        <f>+I110*K110</f>
        <v>0</v>
      </c>
      <c r="N110" s="93"/>
      <c r="O110" s="94"/>
      <c r="P110" s="94"/>
      <c r="Q110" s="94"/>
      <c r="R110" s="94"/>
      <c r="S110" s="94"/>
      <c r="T110" s="94"/>
      <c r="U110" s="95"/>
      <c r="V110" s="7"/>
      <c r="W110" s="97"/>
      <c r="X110" s="7"/>
    </row>
    <row r="111" spans="1:24" ht="15.75" customHeight="1" x14ac:dyDescent="0.15">
      <c r="A111" s="7"/>
      <c r="B111" s="172"/>
      <c r="C111" s="131"/>
      <c r="D111" s="131"/>
      <c r="E111" s="173"/>
      <c r="F111" s="130"/>
      <c r="G111" s="131"/>
      <c r="H111" s="132"/>
      <c r="I111" s="98"/>
      <c r="J111" s="99"/>
      <c r="K111" s="144"/>
      <c r="L111" s="145"/>
      <c r="M111" s="63">
        <v>0</v>
      </c>
      <c r="N111" s="23">
        <f t="shared" ref="N111:U111" si="55">IF(N112=0,0,N112/$M112)</f>
        <v>0</v>
      </c>
      <c r="O111" s="24">
        <f t="shared" si="55"/>
        <v>0</v>
      </c>
      <c r="P111" s="24">
        <f t="shared" si="55"/>
        <v>0</v>
      </c>
      <c r="Q111" s="24">
        <f t="shared" si="55"/>
        <v>0</v>
      </c>
      <c r="R111" s="24">
        <f t="shared" si="55"/>
        <v>0</v>
      </c>
      <c r="S111" s="24">
        <f t="shared" si="55"/>
        <v>0</v>
      </c>
      <c r="T111" s="24">
        <f t="shared" si="55"/>
        <v>0</v>
      </c>
      <c r="U111" s="25">
        <f t="shared" si="55"/>
        <v>0</v>
      </c>
      <c r="V111" s="7"/>
      <c r="W111" s="61"/>
      <c r="X111" s="7"/>
    </row>
    <row r="112" spans="1:24" ht="15.75" customHeight="1" x14ac:dyDescent="0.15">
      <c r="A112" s="7"/>
      <c r="B112" s="151"/>
      <c r="C112" s="134"/>
      <c r="D112" s="134"/>
      <c r="E112" s="152"/>
      <c r="F112" s="133"/>
      <c r="G112" s="134"/>
      <c r="H112" s="135"/>
      <c r="I112" s="84"/>
      <c r="J112" s="85"/>
      <c r="K112" s="136"/>
      <c r="L112" s="137"/>
      <c r="M112" s="62">
        <f>+I112*K112</f>
        <v>0</v>
      </c>
      <c r="N112" s="93"/>
      <c r="O112" s="94"/>
      <c r="P112" s="94"/>
      <c r="Q112" s="94"/>
      <c r="R112" s="94"/>
      <c r="S112" s="94"/>
      <c r="T112" s="94"/>
      <c r="U112" s="95"/>
      <c r="V112" s="7"/>
      <c r="W112" s="97"/>
      <c r="X112" s="7"/>
    </row>
    <row r="113" spans="1:24" ht="15.75" customHeight="1" x14ac:dyDescent="0.15">
      <c r="A113" s="7"/>
      <c r="B113" s="172"/>
      <c r="C113" s="131"/>
      <c r="D113" s="131"/>
      <c r="E113" s="173"/>
      <c r="F113" s="130"/>
      <c r="G113" s="131"/>
      <c r="H113" s="132"/>
      <c r="I113" s="98"/>
      <c r="J113" s="99"/>
      <c r="K113" s="144"/>
      <c r="L113" s="145"/>
      <c r="M113" s="63">
        <v>0</v>
      </c>
      <c r="N113" s="23">
        <f t="shared" ref="N113:U113" si="56">IF(N114=0,0,N114/$M114)</f>
        <v>0</v>
      </c>
      <c r="O113" s="24">
        <f t="shared" si="56"/>
        <v>0</v>
      </c>
      <c r="P113" s="24">
        <f t="shared" si="56"/>
        <v>0</v>
      </c>
      <c r="Q113" s="24">
        <f t="shared" si="56"/>
        <v>0</v>
      </c>
      <c r="R113" s="24">
        <f t="shared" si="56"/>
        <v>0</v>
      </c>
      <c r="S113" s="24">
        <f t="shared" si="56"/>
        <v>0</v>
      </c>
      <c r="T113" s="24">
        <f t="shared" si="56"/>
        <v>0</v>
      </c>
      <c r="U113" s="25">
        <f t="shared" si="56"/>
        <v>0</v>
      </c>
      <c r="V113" s="7"/>
      <c r="W113" s="61"/>
      <c r="X113" s="7"/>
    </row>
    <row r="114" spans="1:24" ht="15.75" customHeight="1" x14ac:dyDescent="0.15">
      <c r="A114" s="7"/>
      <c r="B114" s="151"/>
      <c r="C114" s="134"/>
      <c r="D114" s="134"/>
      <c r="E114" s="152"/>
      <c r="F114" s="133"/>
      <c r="G114" s="134"/>
      <c r="H114" s="135"/>
      <c r="I114" s="84"/>
      <c r="J114" s="85"/>
      <c r="K114" s="136"/>
      <c r="L114" s="137"/>
      <c r="M114" s="62">
        <f>+I114*K114</f>
        <v>0</v>
      </c>
      <c r="N114" s="93"/>
      <c r="O114" s="94"/>
      <c r="P114" s="94"/>
      <c r="Q114" s="94"/>
      <c r="R114" s="94"/>
      <c r="S114" s="94"/>
      <c r="T114" s="94"/>
      <c r="U114" s="95"/>
      <c r="V114" s="7"/>
      <c r="W114" s="97"/>
      <c r="X114" s="7"/>
    </row>
    <row r="115" spans="1:24" ht="15.75" customHeight="1" x14ac:dyDescent="0.15">
      <c r="A115" s="7"/>
      <c r="B115" s="172"/>
      <c r="C115" s="131"/>
      <c r="D115" s="131"/>
      <c r="E115" s="173"/>
      <c r="F115" s="130"/>
      <c r="G115" s="131"/>
      <c r="H115" s="132"/>
      <c r="I115" s="98"/>
      <c r="J115" s="99"/>
      <c r="K115" s="144"/>
      <c r="L115" s="145"/>
      <c r="M115" s="63">
        <v>0</v>
      </c>
      <c r="N115" s="23">
        <f t="shared" ref="N115:U115" si="57">IF(N116=0,0,N116/$M116)</f>
        <v>0</v>
      </c>
      <c r="O115" s="24">
        <f t="shared" si="57"/>
        <v>0</v>
      </c>
      <c r="P115" s="24">
        <f t="shared" si="57"/>
        <v>0</v>
      </c>
      <c r="Q115" s="24">
        <f t="shared" si="57"/>
        <v>0</v>
      </c>
      <c r="R115" s="24">
        <f t="shared" si="57"/>
        <v>0</v>
      </c>
      <c r="S115" s="24">
        <f t="shared" si="57"/>
        <v>0</v>
      </c>
      <c r="T115" s="24">
        <f t="shared" si="57"/>
        <v>0</v>
      </c>
      <c r="U115" s="25">
        <f t="shared" si="57"/>
        <v>0</v>
      </c>
      <c r="V115" s="7"/>
      <c r="W115" s="61"/>
      <c r="X115" s="7"/>
    </row>
    <row r="116" spans="1:24" ht="15.75" customHeight="1" x14ac:dyDescent="0.15">
      <c r="A116" s="7"/>
      <c r="B116" s="151"/>
      <c r="C116" s="134"/>
      <c r="D116" s="134"/>
      <c r="E116" s="152"/>
      <c r="F116" s="133"/>
      <c r="G116" s="134"/>
      <c r="H116" s="135"/>
      <c r="I116" s="84"/>
      <c r="J116" s="85"/>
      <c r="K116" s="136"/>
      <c r="L116" s="137"/>
      <c r="M116" s="62">
        <f>+I116*K116</f>
        <v>0</v>
      </c>
      <c r="N116" s="93"/>
      <c r="O116" s="94"/>
      <c r="P116" s="94"/>
      <c r="Q116" s="94"/>
      <c r="R116" s="94"/>
      <c r="S116" s="94"/>
      <c r="T116" s="94"/>
      <c r="U116" s="95"/>
      <c r="V116" s="7"/>
      <c r="W116" s="97"/>
      <c r="X116" s="7"/>
    </row>
    <row r="117" spans="1:24" ht="15.75" customHeight="1" x14ac:dyDescent="0.15">
      <c r="A117" s="7"/>
      <c r="B117" s="172"/>
      <c r="C117" s="131"/>
      <c r="D117" s="131"/>
      <c r="E117" s="173"/>
      <c r="F117" s="130"/>
      <c r="G117" s="131"/>
      <c r="H117" s="132"/>
      <c r="I117" s="98"/>
      <c r="J117" s="99"/>
      <c r="K117" s="144"/>
      <c r="L117" s="145"/>
      <c r="M117" s="63">
        <v>0</v>
      </c>
      <c r="N117" s="23">
        <f t="shared" ref="N117:U117" si="58">IF(N118=0,0,N118/$M118)</f>
        <v>0</v>
      </c>
      <c r="O117" s="24">
        <f t="shared" si="58"/>
        <v>0</v>
      </c>
      <c r="P117" s="24">
        <f t="shared" si="58"/>
        <v>0</v>
      </c>
      <c r="Q117" s="24">
        <f t="shared" si="58"/>
        <v>0</v>
      </c>
      <c r="R117" s="24">
        <f t="shared" si="58"/>
        <v>0</v>
      </c>
      <c r="S117" s="24">
        <f t="shared" si="58"/>
        <v>0</v>
      </c>
      <c r="T117" s="24">
        <f t="shared" si="58"/>
        <v>0</v>
      </c>
      <c r="U117" s="25">
        <f t="shared" si="58"/>
        <v>0</v>
      </c>
      <c r="V117" s="7"/>
      <c r="W117" s="61"/>
      <c r="X117" s="7"/>
    </row>
    <row r="118" spans="1:24" ht="15.75" customHeight="1" x14ac:dyDescent="0.15">
      <c r="A118" s="7"/>
      <c r="B118" s="151"/>
      <c r="C118" s="134"/>
      <c r="D118" s="134"/>
      <c r="E118" s="152"/>
      <c r="F118" s="133"/>
      <c r="G118" s="134"/>
      <c r="H118" s="135"/>
      <c r="I118" s="84"/>
      <c r="J118" s="85"/>
      <c r="K118" s="136"/>
      <c r="L118" s="137"/>
      <c r="M118" s="62">
        <f>+I118*K118</f>
        <v>0</v>
      </c>
      <c r="N118" s="93"/>
      <c r="O118" s="94"/>
      <c r="P118" s="94"/>
      <c r="Q118" s="94"/>
      <c r="R118" s="94"/>
      <c r="S118" s="94"/>
      <c r="T118" s="94"/>
      <c r="U118" s="95"/>
      <c r="V118" s="7"/>
      <c r="W118" s="97"/>
      <c r="X118" s="7"/>
    </row>
    <row r="119" spans="1:24" ht="15.75" customHeight="1" x14ac:dyDescent="0.15">
      <c r="A119" s="7"/>
      <c r="B119" s="172"/>
      <c r="C119" s="131"/>
      <c r="D119" s="131"/>
      <c r="E119" s="173"/>
      <c r="F119" s="130"/>
      <c r="G119" s="131"/>
      <c r="H119" s="132"/>
      <c r="I119" s="98"/>
      <c r="J119" s="99"/>
      <c r="K119" s="144"/>
      <c r="L119" s="145"/>
      <c r="M119" s="63">
        <v>0</v>
      </c>
      <c r="N119" s="23">
        <f t="shared" ref="N119:U119" si="59">IF(N120=0,0,N120/$M120)</f>
        <v>0</v>
      </c>
      <c r="O119" s="24">
        <f t="shared" si="59"/>
        <v>0</v>
      </c>
      <c r="P119" s="24">
        <f t="shared" si="59"/>
        <v>0</v>
      </c>
      <c r="Q119" s="24">
        <f t="shared" si="59"/>
        <v>0</v>
      </c>
      <c r="R119" s="24">
        <f t="shared" si="59"/>
        <v>0</v>
      </c>
      <c r="S119" s="24">
        <f t="shared" si="59"/>
        <v>0</v>
      </c>
      <c r="T119" s="24">
        <f t="shared" si="59"/>
        <v>0</v>
      </c>
      <c r="U119" s="25">
        <f t="shared" si="59"/>
        <v>0</v>
      </c>
      <c r="V119" s="7"/>
      <c r="W119" s="61"/>
      <c r="X119" s="7"/>
    </row>
    <row r="120" spans="1:24" ht="15.75" customHeight="1" x14ac:dyDescent="0.15">
      <c r="A120" s="7"/>
      <c r="B120" s="151"/>
      <c r="C120" s="134"/>
      <c r="D120" s="134"/>
      <c r="E120" s="152"/>
      <c r="F120" s="133"/>
      <c r="G120" s="134"/>
      <c r="H120" s="135"/>
      <c r="I120" s="84"/>
      <c r="J120" s="85"/>
      <c r="K120" s="136"/>
      <c r="L120" s="137"/>
      <c r="M120" s="62">
        <f>+I120*K120</f>
        <v>0</v>
      </c>
      <c r="N120" s="93"/>
      <c r="O120" s="94"/>
      <c r="P120" s="94"/>
      <c r="Q120" s="94"/>
      <c r="R120" s="94"/>
      <c r="S120" s="94"/>
      <c r="T120" s="94"/>
      <c r="U120" s="95"/>
      <c r="V120" s="7"/>
      <c r="W120" s="97"/>
      <c r="X120" s="7"/>
    </row>
    <row r="121" spans="1:24" ht="15.75" customHeight="1" x14ac:dyDescent="0.15">
      <c r="A121" s="7"/>
      <c r="B121" s="172"/>
      <c r="C121" s="131"/>
      <c r="D121" s="131"/>
      <c r="E121" s="173"/>
      <c r="F121" s="130"/>
      <c r="G121" s="131"/>
      <c r="H121" s="132"/>
      <c r="I121" s="98"/>
      <c r="J121" s="99"/>
      <c r="K121" s="144"/>
      <c r="L121" s="145"/>
      <c r="M121" s="63">
        <v>0</v>
      </c>
      <c r="N121" s="23">
        <f t="shared" ref="N121:U121" si="60">IF(N122=0,0,N122/$M122)</f>
        <v>0</v>
      </c>
      <c r="O121" s="24">
        <f t="shared" si="60"/>
        <v>0</v>
      </c>
      <c r="P121" s="24">
        <f t="shared" si="60"/>
        <v>0</v>
      </c>
      <c r="Q121" s="24">
        <f t="shared" si="60"/>
        <v>0</v>
      </c>
      <c r="R121" s="24">
        <f t="shared" si="60"/>
        <v>0</v>
      </c>
      <c r="S121" s="24">
        <f t="shared" si="60"/>
        <v>0</v>
      </c>
      <c r="T121" s="24">
        <f t="shared" si="60"/>
        <v>0</v>
      </c>
      <c r="U121" s="25">
        <f t="shared" si="60"/>
        <v>0</v>
      </c>
      <c r="V121" s="7"/>
      <c r="W121" s="61"/>
      <c r="X121" s="7"/>
    </row>
    <row r="122" spans="1:24" ht="15.75" customHeight="1" x14ac:dyDescent="0.15">
      <c r="A122" s="7"/>
      <c r="B122" s="151"/>
      <c r="C122" s="134"/>
      <c r="D122" s="134"/>
      <c r="E122" s="152"/>
      <c r="F122" s="133"/>
      <c r="G122" s="134"/>
      <c r="H122" s="135"/>
      <c r="I122" s="84"/>
      <c r="J122" s="85"/>
      <c r="K122" s="136"/>
      <c r="L122" s="137"/>
      <c r="M122" s="62">
        <f>+I122*K122</f>
        <v>0</v>
      </c>
      <c r="N122" s="93"/>
      <c r="O122" s="94"/>
      <c r="P122" s="94"/>
      <c r="Q122" s="94"/>
      <c r="R122" s="94"/>
      <c r="S122" s="94"/>
      <c r="T122" s="94"/>
      <c r="U122" s="95"/>
      <c r="V122" s="7"/>
      <c r="W122" s="97"/>
      <c r="X122" s="7"/>
    </row>
    <row r="123" spans="1:24" ht="15.75" customHeight="1" x14ac:dyDescent="0.15">
      <c r="A123" s="7"/>
      <c r="B123" s="172"/>
      <c r="C123" s="131"/>
      <c r="D123" s="131"/>
      <c r="E123" s="173"/>
      <c r="F123" s="130"/>
      <c r="G123" s="131"/>
      <c r="H123" s="132"/>
      <c r="I123" s="98"/>
      <c r="J123" s="99"/>
      <c r="K123" s="144"/>
      <c r="L123" s="145"/>
      <c r="M123" s="63">
        <v>0</v>
      </c>
      <c r="N123" s="23">
        <f t="shared" ref="N123:U123" si="61">IF(N124=0,0,N124/$M124)</f>
        <v>0</v>
      </c>
      <c r="O123" s="24">
        <f t="shared" si="61"/>
        <v>0</v>
      </c>
      <c r="P123" s="24">
        <f t="shared" si="61"/>
        <v>0</v>
      </c>
      <c r="Q123" s="24">
        <f t="shared" si="61"/>
        <v>0</v>
      </c>
      <c r="R123" s="24">
        <f t="shared" si="61"/>
        <v>0</v>
      </c>
      <c r="S123" s="24">
        <f t="shared" si="61"/>
        <v>0</v>
      </c>
      <c r="T123" s="24">
        <f t="shared" si="61"/>
        <v>0</v>
      </c>
      <c r="U123" s="25">
        <f t="shared" si="61"/>
        <v>0</v>
      </c>
      <c r="V123" s="7"/>
      <c r="W123" s="61"/>
      <c r="X123" s="7"/>
    </row>
    <row r="124" spans="1:24" ht="15.75" customHeight="1" x14ac:dyDescent="0.15">
      <c r="A124" s="7"/>
      <c r="B124" s="151"/>
      <c r="C124" s="134"/>
      <c r="D124" s="134"/>
      <c r="E124" s="152"/>
      <c r="F124" s="133"/>
      <c r="G124" s="134"/>
      <c r="H124" s="135"/>
      <c r="I124" s="84"/>
      <c r="J124" s="85"/>
      <c r="K124" s="136"/>
      <c r="L124" s="137"/>
      <c r="M124" s="62">
        <f>+I124*K124</f>
        <v>0</v>
      </c>
      <c r="N124" s="93"/>
      <c r="O124" s="94"/>
      <c r="P124" s="94"/>
      <c r="Q124" s="94"/>
      <c r="R124" s="94"/>
      <c r="S124" s="94"/>
      <c r="T124" s="94"/>
      <c r="U124" s="95"/>
      <c r="V124" s="7"/>
      <c r="W124" s="97"/>
      <c r="X124" s="7"/>
    </row>
    <row r="125" spans="1:24" ht="15.75" customHeight="1" x14ac:dyDescent="0.15">
      <c r="A125" s="7"/>
      <c r="B125" s="172"/>
      <c r="C125" s="131"/>
      <c r="D125" s="131"/>
      <c r="E125" s="173"/>
      <c r="F125" s="130"/>
      <c r="G125" s="131"/>
      <c r="H125" s="132"/>
      <c r="I125" s="98"/>
      <c r="J125" s="99"/>
      <c r="K125" s="144"/>
      <c r="L125" s="145"/>
      <c r="M125" s="63">
        <v>0</v>
      </c>
      <c r="N125" s="23">
        <f t="shared" ref="N125:U125" si="62">IF(N126=0,0,N126/$M126)</f>
        <v>0</v>
      </c>
      <c r="O125" s="24">
        <f t="shared" si="62"/>
        <v>0</v>
      </c>
      <c r="P125" s="24">
        <f t="shared" si="62"/>
        <v>0</v>
      </c>
      <c r="Q125" s="24">
        <f t="shared" si="62"/>
        <v>0</v>
      </c>
      <c r="R125" s="24">
        <f t="shared" si="62"/>
        <v>0</v>
      </c>
      <c r="S125" s="24">
        <f t="shared" si="62"/>
        <v>0</v>
      </c>
      <c r="T125" s="24">
        <f t="shared" si="62"/>
        <v>0</v>
      </c>
      <c r="U125" s="25">
        <f t="shared" si="62"/>
        <v>0</v>
      </c>
      <c r="V125" s="7"/>
      <c r="W125" s="61"/>
      <c r="X125" s="7"/>
    </row>
    <row r="126" spans="1:24" ht="15.75" customHeight="1" x14ac:dyDescent="0.15">
      <c r="A126" s="7"/>
      <c r="B126" s="151"/>
      <c r="C126" s="134"/>
      <c r="D126" s="134"/>
      <c r="E126" s="152"/>
      <c r="F126" s="133"/>
      <c r="G126" s="134"/>
      <c r="H126" s="135"/>
      <c r="I126" s="84"/>
      <c r="J126" s="85"/>
      <c r="K126" s="136"/>
      <c r="L126" s="137"/>
      <c r="M126" s="62">
        <f>+I126*K126</f>
        <v>0</v>
      </c>
      <c r="N126" s="93"/>
      <c r="O126" s="94"/>
      <c r="P126" s="94"/>
      <c r="Q126" s="94"/>
      <c r="R126" s="94"/>
      <c r="S126" s="94"/>
      <c r="T126" s="94"/>
      <c r="U126" s="95"/>
      <c r="V126" s="7"/>
      <c r="W126" s="97"/>
      <c r="X126" s="7"/>
    </row>
    <row r="127" spans="1:24" ht="15.75" customHeight="1" x14ac:dyDescent="0.15">
      <c r="A127" s="7"/>
      <c r="B127" s="172"/>
      <c r="C127" s="131"/>
      <c r="D127" s="131"/>
      <c r="E127" s="173"/>
      <c r="F127" s="130"/>
      <c r="G127" s="131"/>
      <c r="H127" s="132"/>
      <c r="I127" s="98"/>
      <c r="J127" s="99"/>
      <c r="K127" s="144"/>
      <c r="L127" s="145"/>
      <c r="M127" s="63">
        <v>0</v>
      </c>
      <c r="N127" s="23">
        <f t="shared" ref="N127:U127" si="63">IF(N128=0,0,N128/$M128)</f>
        <v>0</v>
      </c>
      <c r="O127" s="24">
        <f t="shared" si="63"/>
        <v>0</v>
      </c>
      <c r="P127" s="24">
        <f t="shared" si="63"/>
        <v>0</v>
      </c>
      <c r="Q127" s="24">
        <f t="shared" si="63"/>
        <v>0</v>
      </c>
      <c r="R127" s="24">
        <f t="shared" si="63"/>
        <v>0</v>
      </c>
      <c r="S127" s="24">
        <f t="shared" si="63"/>
        <v>0</v>
      </c>
      <c r="T127" s="24">
        <f t="shared" si="63"/>
        <v>0</v>
      </c>
      <c r="U127" s="25">
        <f t="shared" si="63"/>
        <v>0</v>
      </c>
      <c r="V127" s="7"/>
      <c r="W127" s="61"/>
      <c r="X127" s="7"/>
    </row>
    <row r="128" spans="1:24" ht="15.75" customHeight="1" x14ac:dyDescent="0.15">
      <c r="A128" s="7"/>
      <c r="B128" s="151"/>
      <c r="C128" s="134"/>
      <c r="D128" s="134"/>
      <c r="E128" s="152"/>
      <c r="F128" s="133"/>
      <c r="G128" s="134"/>
      <c r="H128" s="135"/>
      <c r="I128" s="84"/>
      <c r="J128" s="85"/>
      <c r="K128" s="136"/>
      <c r="L128" s="137"/>
      <c r="M128" s="62">
        <f>+I128*K128</f>
        <v>0</v>
      </c>
      <c r="N128" s="93"/>
      <c r="O128" s="94"/>
      <c r="P128" s="94"/>
      <c r="Q128" s="94"/>
      <c r="R128" s="94"/>
      <c r="S128" s="94"/>
      <c r="T128" s="94"/>
      <c r="U128" s="95"/>
      <c r="V128" s="7"/>
      <c r="W128" s="97"/>
      <c r="X128" s="7"/>
    </row>
    <row r="129" spans="1:24" ht="15.75" customHeight="1" x14ac:dyDescent="0.15">
      <c r="A129" s="7"/>
      <c r="B129" s="172"/>
      <c r="C129" s="131"/>
      <c r="D129" s="131"/>
      <c r="E129" s="173"/>
      <c r="F129" s="130"/>
      <c r="G129" s="131"/>
      <c r="H129" s="132"/>
      <c r="I129" s="98"/>
      <c r="J129" s="99"/>
      <c r="K129" s="144"/>
      <c r="L129" s="145"/>
      <c r="M129" s="63">
        <v>0</v>
      </c>
      <c r="N129" s="23">
        <f t="shared" ref="N129:U129" si="64">IF(N130=0,0,N130/$M130)</f>
        <v>0</v>
      </c>
      <c r="O129" s="24">
        <f t="shared" si="64"/>
        <v>0</v>
      </c>
      <c r="P129" s="24">
        <f t="shared" si="64"/>
        <v>0</v>
      </c>
      <c r="Q129" s="24">
        <f t="shared" si="64"/>
        <v>0</v>
      </c>
      <c r="R129" s="24">
        <f t="shared" si="64"/>
        <v>0</v>
      </c>
      <c r="S129" s="24">
        <f t="shared" si="64"/>
        <v>0</v>
      </c>
      <c r="T129" s="24">
        <f t="shared" si="64"/>
        <v>0</v>
      </c>
      <c r="U129" s="25">
        <f t="shared" si="64"/>
        <v>0</v>
      </c>
      <c r="V129" s="7"/>
      <c r="W129" s="61"/>
      <c r="X129" s="7"/>
    </row>
    <row r="130" spans="1:24" ht="15.75" customHeight="1" x14ac:dyDescent="0.15">
      <c r="A130" s="7"/>
      <c r="B130" s="151"/>
      <c r="C130" s="134"/>
      <c r="D130" s="134"/>
      <c r="E130" s="152"/>
      <c r="F130" s="133"/>
      <c r="G130" s="134"/>
      <c r="H130" s="135"/>
      <c r="I130" s="84"/>
      <c r="J130" s="85"/>
      <c r="K130" s="136"/>
      <c r="L130" s="137"/>
      <c r="M130" s="62">
        <f>+I130*K130</f>
        <v>0</v>
      </c>
      <c r="N130" s="93"/>
      <c r="O130" s="94"/>
      <c r="P130" s="94"/>
      <c r="Q130" s="94"/>
      <c r="R130" s="94"/>
      <c r="S130" s="94"/>
      <c r="T130" s="94"/>
      <c r="U130" s="95"/>
      <c r="V130" s="7"/>
      <c r="W130" s="97"/>
      <c r="X130" s="7"/>
    </row>
    <row r="131" spans="1:24" ht="15.75" customHeight="1" x14ac:dyDescent="0.15">
      <c r="A131" s="7"/>
      <c r="B131" s="172"/>
      <c r="C131" s="131"/>
      <c r="D131" s="131"/>
      <c r="E131" s="173"/>
      <c r="F131" s="130"/>
      <c r="G131" s="131"/>
      <c r="H131" s="132"/>
      <c r="I131" s="98"/>
      <c r="J131" s="99"/>
      <c r="K131" s="144"/>
      <c r="L131" s="145"/>
      <c r="M131" s="63">
        <v>0</v>
      </c>
      <c r="N131" s="23">
        <f t="shared" ref="N131:U131" si="65">IF(N132=0,0,N132/$M132)</f>
        <v>0</v>
      </c>
      <c r="O131" s="24">
        <f t="shared" si="65"/>
        <v>0</v>
      </c>
      <c r="P131" s="24">
        <f t="shared" si="65"/>
        <v>0</v>
      </c>
      <c r="Q131" s="24">
        <f t="shared" si="65"/>
        <v>0</v>
      </c>
      <c r="R131" s="24">
        <f t="shared" si="65"/>
        <v>0</v>
      </c>
      <c r="S131" s="24">
        <f t="shared" si="65"/>
        <v>0</v>
      </c>
      <c r="T131" s="24">
        <f t="shared" si="65"/>
        <v>0</v>
      </c>
      <c r="U131" s="25">
        <f t="shared" si="65"/>
        <v>0</v>
      </c>
      <c r="V131" s="7"/>
      <c r="W131" s="61"/>
      <c r="X131" s="7"/>
    </row>
    <row r="132" spans="1:24" ht="15.75" customHeight="1" x14ac:dyDescent="0.15">
      <c r="A132" s="7"/>
      <c r="B132" s="151"/>
      <c r="C132" s="134"/>
      <c r="D132" s="134"/>
      <c r="E132" s="152"/>
      <c r="F132" s="133"/>
      <c r="G132" s="134"/>
      <c r="H132" s="135"/>
      <c r="I132" s="84"/>
      <c r="J132" s="85"/>
      <c r="K132" s="136"/>
      <c r="L132" s="137"/>
      <c r="M132" s="62">
        <f>+I132*K132</f>
        <v>0</v>
      </c>
      <c r="N132" s="93"/>
      <c r="O132" s="94"/>
      <c r="P132" s="94"/>
      <c r="Q132" s="94"/>
      <c r="R132" s="94"/>
      <c r="S132" s="94"/>
      <c r="T132" s="94"/>
      <c r="U132" s="95"/>
      <c r="V132" s="7"/>
      <c r="W132" s="97"/>
      <c r="X132" s="7"/>
    </row>
    <row r="133" spans="1:24" ht="15.75" customHeight="1" x14ac:dyDescent="0.15">
      <c r="A133" s="7"/>
      <c r="B133" s="172"/>
      <c r="C133" s="131"/>
      <c r="D133" s="131"/>
      <c r="E133" s="173"/>
      <c r="F133" s="130"/>
      <c r="G133" s="131"/>
      <c r="H133" s="132"/>
      <c r="I133" s="98"/>
      <c r="J133" s="99"/>
      <c r="K133" s="144"/>
      <c r="L133" s="145"/>
      <c r="M133" s="63">
        <v>0</v>
      </c>
      <c r="N133" s="23">
        <f t="shared" ref="N133:U133" si="66">IF(N134=0,0,N134/$M134)</f>
        <v>0</v>
      </c>
      <c r="O133" s="24">
        <f t="shared" si="66"/>
        <v>0</v>
      </c>
      <c r="P133" s="24">
        <f t="shared" si="66"/>
        <v>0</v>
      </c>
      <c r="Q133" s="24">
        <f t="shared" si="66"/>
        <v>0</v>
      </c>
      <c r="R133" s="24">
        <f t="shared" si="66"/>
        <v>0</v>
      </c>
      <c r="S133" s="24">
        <f t="shared" si="66"/>
        <v>0</v>
      </c>
      <c r="T133" s="24">
        <f t="shared" si="66"/>
        <v>0</v>
      </c>
      <c r="U133" s="25">
        <f t="shared" si="66"/>
        <v>0</v>
      </c>
      <c r="V133" s="7"/>
      <c r="W133" s="61"/>
      <c r="X133" s="7"/>
    </row>
    <row r="134" spans="1:24" ht="15.75" customHeight="1" x14ac:dyDescent="0.15">
      <c r="A134" s="7"/>
      <c r="B134" s="151"/>
      <c r="C134" s="134"/>
      <c r="D134" s="134"/>
      <c r="E134" s="152"/>
      <c r="F134" s="133"/>
      <c r="G134" s="134"/>
      <c r="H134" s="135"/>
      <c r="I134" s="84"/>
      <c r="J134" s="85"/>
      <c r="K134" s="136"/>
      <c r="L134" s="137"/>
      <c r="M134" s="62">
        <f>+I134*K134</f>
        <v>0</v>
      </c>
      <c r="N134" s="93"/>
      <c r="O134" s="94"/>
      <c r="P134" s="94"/>
      <c r="Q134" s="94"/>
      <c r="R134" s="94"/>
      <c r="S134" s="94"/>
      <c r="T134" s="94"/>
      <c r="U134" s="95"/>
      <c r="V134" s="7"/>
      <c r="W134" s="97"/>
      <c r="X134" s="7"/>
    </row>
    <row r="135" spans="1:24" ht="15.75" customHeight="1" x14ac:dyDescent="0.15">
      <c r="A135" s="7"/>
      <c r="B135" s="172"/>
      <c r="C135" s="131"/>
      <c r="D135" s="131"/>
      <c r="E135" s="173"/>
      <c r="F135" s="130"/>
      <c r="G135" s="131"/>
      <c r="H135" s="132"/>
      <c r="I135" s="98"/>
      <c r="J135" s="99"/>
      <c r="K135" s="144"/>
      <c r="L135" s="145"/>
      <c r="M135" s="63">
        <v>0</v>
      </c>
      <c r="N135" s="23">
        <f t="shared" ref="N135:U135" si="67">IF(N136=0,0,N136/$M136)</f>
        <v>0</v>
      </c>
      <c r="O135" s="24">
        <f t="shared" si="67"/>
        <v>0</v>
      </c>
      <c r="P135" s="24">
        <f t="shared" si="67"/>
        <v>0</v>
      </c>
      <c r="Q135" s="24">
        <f t="shared" si="67"/>
        <v>0</v>
      </c>
      <c r="R135" s="24">
        <f t="shared" si="67"/>
        <v>0</v>
      </c>
      <c r="S135" s="24">
        <f t="shared" si="67"/>
        <v>0</v>
      </c>
      <c r="T135" s="24">
        <f t="shared" si="67"/>
        <v>0</v>
      </c>
      <c r="U135" s="25">
        <f t="shared" si="67"/>
        <v>0</v>
      </c>
      <c r="V135" s="7"/>
      <c r="W135" s="61"/>
      <c r="X135" s="7"/>
    </row>
    <row r="136" spans="1:24" ht="15.75" customHeight="1" x14ac:dyDescent="0.15">
      <c r="A136" s="7"/>
      <c r="B136" s="151"/>
      <c r="C136" s="134"/>
      <c r="D136" s="134"/>
      <c r="E136" s="152"/>
      <c r="F136" s="133"/>
      <c r="G136" s="134"/>
      <c r="H136" s="135"/>
      <c r="I136" s="84"/>
      <c r="J136" s="85"/>
      <c r="K136" s="136"/>
      <c r="L136" s="137"/>
      <c r="M136" s="62">
        <f>+I136*K136</f>
        <v>0</v>
      </c>
      <c r="N136" s="93"/>
      <c r="O136" s="94"/>
      <c r="P136" s="94"/>
      <c r="Q136" s="94"/>
      <c r="R136" s="94"/>
      <c r="S136" s="94"/>
      <c r="T136" s="94"/>
      <c r="U136" s="95"/>
      <c r="V136" s="7"/>
      <c r="W136" s="97"/>
      <c r="X136" s="7"/>
    </row>
    <row r="137" spans="1:24" ht="15.75" customHeight="1" x14ac:dyDescent="0.15">
      <c r="A137" s="7"/>
      <c r="B137" s="172"/>
      <c r="C137" s="131"/>
      <c r="D137" s="131"/>
      <c r="E137" s="173"/>
      <c r="F137" s="130"/>
      <c r="G137" s="131"/>
      <c r="H137" s="132"/>
      <c r="I137" s="98"/>
      <c r="J137" s="99"/>
      <c r="K137" s="144"/>
      <c r="L137" s="145"/>
      <c r="M137" s="63">
        <v>0</v>
      </c>
      <c r="N137" s="23">
        <f t="shared" ref="N137:U137" si="68">IF(N138=0,0,N138/$M138)</f>
        <v>0</v>
      </c>
      <c r="O137" s="24">
        <f t="shared" si="68"/>
        <v>0</v>
      </c>
      <c r="P137" s="24">
        <f t="shared" si="68"/>
        <v>0</v>
      </c>
      <c r="Q137" s="24">
        <f t="shared" si="68"/>
        <v>0</v>
      </c>
      <c r="R137" s="24">
        <f t="shared" si="68"/>
        <v>0</v>
      </c>
      <c r="S137" s="24">
        <f t="shared" si="68"/>
        <v>0</v>
      </c>
      <c r="T137" s="24">
        <f t="shared" si="68"/>
        <v>0</v>
      </c>
      <c r="U137" s="25">
        <f t="shared" si="68"/>
        <v>0</v>
      </c>
      <c r="V137" s="7"/>
      <c r="W137" s="61"/>
      <c r="X137" s="7"/>
    </row>
    <row r="138" spans="1:24" ht="15.75" customHeight="1" x14ac:dyDescent="0.15">
      <c r="A138" s="7"/>
      <c r="B138" s="151"/>
      <c r="C138" s="134"/>
      <c r="D138" s="134"/>
      <c r="E138" s="152"/>
      <c r="F138" s="133"/>
      <c r="G138" s="134"/>
      <c r="H138" s="135"/>
      <c r="I138" s="84"/>
      <c r="J138" s="85"/>
      <c r="K138" s="136"/>
      <c r="L138" s="137"/>
      <c r="M138" s="62">
        <f>+I138*K138</f>
        <v>0</v>
      </c>
      <c r="N138" s="93"/>
      <c r="O138" s="94"/>
      <c r="P138" s="94"/>
      <c r="Q138" s="94"/>
      <c r="R138" s="94"/>
      <c r="S138" s="94"/>
      <c r="T138" s="94"/>
      <c r="U138" s="95"/>
      <c r="V138" s="7"/>
      <c r="W138" s="97"/>
      <c r="X138" s="7"/>
    </row>
    <row r="139" spans="1:24" ht="15.75" customHeight="1" x14ac:dyDescent="0.15">
      <c r="A139" s="7"/>
      <c r="B139" s="172"/>
      <c r="C139" s="131"/>
      <c r="D139" s="131"/>
      <c r="E139" s="173"/>
      <c r="F139" s="130"/>
      <c r="G139" s="131"/>
      <c r="H139" s="132"/>
      <c r="I139" s="98"/>
      <c r="J139" s="99"/>
      <c r="K139" s="144"/>
      <c r="L139" s="145"/>
      <c r="M139" s="63">
        <v>0</v>
      </c>
      <c r="N139" s="23">
        <f t="shared" ref="N139:U139" si="69">IF(N140=0,0,N140/$M140)</f>
        <v>0</v>
      </c>
      <c r="O139" s="24">
        <f t="shared" si="69"/>
        <v>0</v>
      </c>
      <c r="P139" s="24">
        <f t="shared" si="69"/>
        <v>0</v>
      </c>
      <c r="Q139" s="24">
        <f t="shared" si="69"/>
        <v>0</v>
      </c>
      <c r="R139" s="24">
        <f t="shared" si="69"/>
        <v>0</v>
      </c>
      <c r="S139" s="24">
        <f t="shared" si="69"/>
        <v>0</v>
      </c>
      <c r="T139" s="24">
        <f t="shared" si="69"/>
        <v>0</v>
      </c>
      <c r="U139" s="25">
        <f t="shared" si="69"/>
        <v>0</v>
      </c>
      <c r="V139" s="7"/>
      <c r="W139" s="61"/>
      <c r="X139" s="7"/>
    </row>
    <row r="140" spans="1:24" ht="15.75" customHeight="1" x14ac:dyDescent="0.15">
      <c r="A140" s="7"/>
      <c r="B140" s="151"/>
      <c r="C140" s="134"/>
      <c r="D140" s="134"/>
      <c r="E140" s="152"/>
      <c r="F140" s="133"/>
      <c r="G140" s="134"/>
      <c r="H140" s="135"/>
      <c r="I140" s="84"/>
      <c r="J140" s="85"/>
      <c r="K140" s="136"/>
      <c r="L140" s="137"/>
      <c r="M140" s="62">
        <f>+I140*K140</f>
        <v>0</v>
      </c>
      <c r="N140" s="93"/>
      <c r="O140" s="94"/>
      <c r="P140" s="94"/>
      <c r="Q140" s="94"/>
      <c r="R140" s="94"/>
      <c r="S140" s="94"/>
      <c r="T140" s="94"/>
      <c r="U140" s="95"/>
      <c r="V140" s="7"/>
      <c r="W140" s="97"/>
      <c r="X140" s="7"/>
    </row>
    <row r="141" spans="1:24" ht="15.75" customHeight="1" x14ac:dyDescent="0.15">
      <c r="A141" s="7"/>
      <c r="B141" s="172"/>
      <c r="C141" s="131"/>
      <c r="D141" s="131"/>
      <c r="E141" s="173"/>
      <c r="F141" s="130"/>
      <c r="G141" s="131"/>
      <c r="H141" s="132"/>
      <c r="I141" s="98"/>
      <c r="J141" s="99"/>
      <c r="K141" s="144"/>
      <c r="L141" s="145"/>
      <c r="M141" s="63">
        <v>0</v>
      </c>
      <c r="N141" s="23">
        <f t="shared" ref="N141:U141" si="70">IF(N142=0,0,N142/$M142)</f>
        <v>0</v>
      </c>
      <c r="O141" s="24">
        <f t="shared" si="70"/>
        <v>0</v>
      </c>
      <c r="P141" s="24">
        <f t="shared" si="70"/>
        <v>0</v>
      </c>
      <c r="Q141" s="24">
        <f t="shared" si="70"/>
        <v>0</v>
      </c>
      <c r="R141" s="24">
        <f t="shared" si="70"/>
        <v>0</v>
      </c>
      <c r="S141" s="24">
        <f t="shared" si="70"/>
        <v>0</v>
      </c>
      <c r="T141" s="24">
        <f t="shared" si="70"/>
        <v>0</v>
      </c>
      <c r="U141" s="25">
        <f t="shared" si="70"/>
        <v>0</v>
      </c>
      <c r="V141" s="7"/>
      <c r="W141" s="61"/>
      <c r="X141" s="7"/>
    </row>
    <row r="142" spans="1:24" ht="15.75" customHeight="1" x14ac:dyDescent="0.15">
      <c r="A142" s="7"/>
      <c r="B142" s="151"/>
      <c r="C142" s="134"/>
      <c r="D142" s="134"/>
      <c r="E142" s="152"/>
      <c r="F142" s="133"/>
      <c r="G142" s="134"/>
      <c r="H142" s="135"/>
      <c r="I142" s="84"/>
      <c r="J142" s="85"/>
      <c r="K142" s="136"/>
      <c r="L142" s="137"/>
      <c r="M142" s="62">
        <f>+I142*K142</f>
        <v>0</v>
      </c>
      <c r="N142" s="93"/>
      <c r="O142" s="94"/>
      <c r="P142" s="94"/>
      <c r="Q142" s="94"/>
      <c r="R142" s="94"/>
      <c r="S142" s="94"/>
      <c r="T142" s="94"/>
      <c r="U142" s="95"/>
      <c r="V142" s="7"/>
      <c r="W142" s="97"/>
      <c r="X142" s="7"/>
    </row>
    <row r="143" spans="1:24" ht="15.75" customHeight="1" x14ac:dyDescent="0.15">
      <c r="A143" s="7"/>
      <c r="B143" s="172"/>
      <c r="C143" s="131"/>
      <c r="D143" s="131"/>
      <c r="E143" s="173"/>
      <c r="F143" s="130"/>
      <c r="G143" s="131"/>
      <c r="H143" s="132"/>
      <c r="I143" s="98"/>
      <c r="J143" s="99"/>
      <c r="K143" s="144"/>
      <c r="L143" s="145"/>
      <c r="M143" s="63">
        <v>0</v>
      </c>
      <c r="N143" s="23">
        <f t="shared" ref="N143:U143" si="71">IF(N144=0,0,N144/$M144)</f>
        <v>0</v>
      </c>
      <c r="O143" s="24">
        <f t="shared" si="71"/>
        <v>0</v>
      </c>
      <c r="P143" s="24">
        <f t="shared" si="71"/>
        <v>0</v>
      </c>
      <c r="Q143" s="24">
        <f t="shared" si="71"/>
        <v>0</v>
      </c>
      <c r="R143" s="24">
        <f t="shared" si="71"/>
        <v>0</v>
      </c>
      <c r="S143" s="24">
        <f t="shared" si="71"/>
        <v>0</v>
      </c>
      <c r="T143" s="24">
        <f t="shared" si="71"/>
        <v>0</v>
      </c>
      <c r="U143" s="25">
        <f t="shared" si="71"/>
        <v>0</v>
      </c>
      <c r="V143" s="7"/>
      <c r="W143" s="61"/>
      <c r="X143" s="7"/>
    </row>
    <row r="144" spans="1:24" ht="15.75" customHeight="1" x14ac:dyDescent="0.15">
      <c r="A144" s="7"/>
      <c r="B144" s="151"/>
      <c r="C144" s="134"/>
      <c r="D144" s="134"/>
      <c r="E144" s="152"/>
      <c r="F144" s="133"/>
      <c r="G144" s="134"/>
      <c r="H144" s="135"/>
      <c r="I144" s="84"/>
      <c r="J144" s="85"/>
      <c r="K144" s="136"/>
      <c r="L144" s="137"/>
      <c r="M144" s="62">
        <f>+I144*K144</f>
        <v>0</v>
      </c>
      <c r="N144" s="93"/>
      <c r="O144" s="94"/>
      <c r="P144" s="94"/>
      <c r="Q144" s="94"/>
      <c r="R144" s="94"/>
      <c r="S144" s="94"/>
      <c r="T144" s="94"/>
      <c r="U144" s="95"/>
      <c r="V144" s="7"/>
      <c r="W144" s="97"/>
      <c r="X144" s="7"/>
    </row>
    <row r="145" spans="1:24" ht="15.75" customHeight="1" x14ac:dyDescent="0.15">
      <c r="A145" s="7"/>
      <c r="B145" s="172"/>
      <c r="C145" s="131"/>
      <c r="D145" s="131"/>
      <c r="E145" s="173"/>
      <c r="F145" s="130"/>
      <c r="G145" s="131"/>
      <c r="H145" s="132"/>
      <c r="I145" s="98"/>
      <c r="J145" s="99"/>
      <c r="K145" s="144"/>
      <c r="L145" s="145"/>
      <c r="M145" s="63">
        <v>0</v>
      </c>
      <c r="N145" s="23">
        <f t="shared" ref="N145:U145" si="72">IF(N146=0,0,N146/$M146)</f>
        <v>0</v>
      </c>
      <c r="O145" s="24">
        <f t="shared" si="72"/>
        <v>0</v>
      </c>
      <c r="P145" s="24">
        <f t="shared" si="72"/>
        <v>0</v>
      </c>
      <c r="Q145" s="24">
        <f t="shared" si="72"/>
        <v>0</v>
      </c>
      <c r="R145" s="24">
        <f t="shared" si="72"/>
        <v>0</v>
      </c>
      <c r="S145" s="24">
        <f t="shared" si="72"/>
        <v>0</v>
      </c>
      <c r="T145" s="24">
        <f t="shared" si="72"/>
        <v>0</v>
      </c>
      <c r="U145" s="25">
        <f t="shared" si="72"/>
        <v>0</v>
      </c>
      <c r="V145" s="7"/>
      <c r="W145" s="61"/>
      <c r="X145" s="7"/>
    </row>
    <row r="146" spans="1:24" ht="15.75" customHeight="1" x14ac:dyDescent="0.15">
      <c r="A146" s="7"/>
      <c r="B146" s="151"/>
      <c r="C146" s="134"/>
      <c r="D146" s="134"/>
      <c r="E146" s="152"/>
      <c r="F146" s="133"/>
      <c r="G146" s="134"/>
      <c r="H146" s="135"/>
      <c r="I146" s="84"/>
      <c r="J146" s="85"/>
      <c r="K146" s="136"/>
      <c r="L146" s="137"/>
      <c r="M146" s="62">
        <f>+I146*K146</f>
        <v>0</v>
      </c>
      <c r="N146" s="93"/>
      <c r="O146" s="94"/>
      <c r="P146" s="94"/>
      <c r="Q146" s="94"/>
      <c r="R146" s="94"/>
      <c r="S146" s="94"/>
      <c r="T146" s="94"/>
      <c r="U146" s="95"/>
      <c r="V146" s="7"/>
      <c r="W146" s="97"/>
      <c r="X146" s="7"/>
    </row>
    <row r="147" spans="1:24" ht="15.75" customHeight="1" x14ac:dyDescent="0.15">
      <c r="A147" s="7"/>
      <c r="B147" s="172"/>
      <c r="C147" s="131"/>
      <c r="D147" s="131"/>
      <c r="E147" s="173"/>
      <c r="F147" s="130"/>
      <c r="G147" s="131"/>
      <c r="H147" s="132"/>
      <c r="I147" s="98"/>
      <c r="J147" s="99"/>
      <c r="K147" s="144"/>
      <c r="L147" s="145"/>
      <c r="M147" s="63">
        <v>0</v>
      </c>
      <c r="N147" s="23">
        <f t="shared" ref="N147:U147" si="73">IF(N148=0,0,N148/$M148)</f>
        <v>0</v>
      </c>
      <c r="O147" s="24">
        <f t="shared" si="73"/>
        <v>0</v>
      </c>
      <c r="P147" s="24">
        <f t="shared" si="73"/>
        <v>0</v>
      </c>
      <c r="Q147" s="24">
        <f t="shared" si="73"/>
        <v>0</v>
      </c>
      <c r="R147" s="24">
        <f t="shared" si="73"/>
        <v>0</v>
      </c>
      <c r="S147" s="24">
        <f t="shared" si="73"/>
        <v>0</v>
      </c>
      <c r="T147" s="24">
        <f t="shared" si="73"/>
        <v>0</v>
      </c>
      <c r="U147" s="25">
        <f t="shared" si="73"/>
        <v>0</v>
      </c>
      <c r="V147" s="7"/>
      <c r="W147" s="61"/>
      <c r="X147" s="7"/>
    </row>
    <row r="148" spans="1:24" ht="15.75" customHeight="1" x14ac:dyDescent="0.15">
      <c r="A148" s="7"/>
      <c r="B148" s="151"/>
      <c r="C148" s="134"/>
      <c r="D148" s="134"/>
      <c r="E148" s="152"/>
      <c r="F148" s="133"/>
      <c r="G148" s="134"/>
      <c r="H148" s="135"/>
      <c r="I148" s="84"/>
      <c r="J148" s="85"/>
      <c r="K148" s="136"/>
      <c r="L148" s="137"/>
      <c r="M148" s="62">
        <f>+I148*K148</f>
        <v>0</v>
      </c>
      <c r="N148" s="93"/>
      <c r="O148" s="94"/>
      <c r="P148" s="94"/>
      <c r="Q148" s="94"/>
      <c r="R148" s="94"/>
      <c r="S148" s="94"/>
      <c r="T148" s="94"/>
      <c r="U148" s="95"/>
      <c r="V148" s="7"/>
      <c r="W148" s="97"/>
      <c r="X148" s="7"/>
    </row>
    <row r="149" spans="1:24" ht="15.75" customHeight="1" x14ac:dyDescent="0.15">
      <c r="A149" s="7"/>
      <c r="B149" s="172"/>
      <c r="C149" s="131"/>
      <c r="D149" s="131"/>
      <c r="E149" s="173"/>
      <c r="F149" s="130"/>
      <c r="G149" s="131"/>
      <c r="H149" s="132"/>
      <c r="I149" s="98"/>
      <c r="J149" s="99"/>
      <c r="K149" s="144"/>
      <c r="L149" s="145"/>
      <c r="M149" s="63">
        <v>0</v>
      </c>
      <c r="N149" s="23">
        <f t="shared" ref="N149:U149" si="74">IF(N150=0,0,N150/$M150)</f>
        <v>0</v>
      </c>
      <c r="O149" s="24">
        <f t="shared" si="74"/>
        <v>0</v>
      </c>
      <c r="P149" s="24">
        <f t="shared" si="74"/>
        <v>0</v>
      </c>
      <c r="Q149" s="24">
        <f t="shared" si="74"/>
        <v>0</v>
      </c>
      <c r="R149" s="24">
        <f t="shared" si="74"/>
        <v>0</v>
      </c>
      <c r="S149" s="24">
        <f t="shared" si="74"/>
        <v>0</v>
      </c>
      <c r="T149" s="24">
        <f t="shared" si="74"/>
        <v>0</v>
      </c>
      <c r="U149" s="25">
        <f t="shared" si="74"/>
        <v>0</v>
      </c>
      <c r="V149" s="7"/>
      <c r="W149" s="61"/>
      <c r="X149" s="7"/>
    </row>
    <row r="150" spans="1:24" ht="15.75" customHeight="1" x14ac:dyDescent="0.15">
      <c r="A150" s="7"/>
      <c r="B150" s="151"/>
      <c r="C150" s="134"/>
      <c r="D150" s="134"/>
      <c r="E150" s="152"/>
      <c r="F150" s="133"/>
      <c r="G150" s="134"/>
      <c r="H150" s="135"/>
      <c r="I150" s="84"/>
      <c r="J150" s="85"/>
      <c r="K150" s="136"/>
      <c r="L150" s="137"/>
      <c r="M150" s="62">
        <f>+I150*K150</f>
        <v>0</v>
      </c>
      <c r="N150" s="93"/>
      <c r="O150" s="94"/>
      <c r="P150" s="94"/>
      <c r="Q150" s="94"/>
      <c r="R150" s="94"/>
      <c r="S150" s="94"/>
      <c r="T150" s="94"/>
      <c r="U150" s="95"/>
      <c r="V150" s="7"/>
      <c r="W150" s="97"/>
      <c r="X150" s="7"/>
    </row>
    <row r="151" spans="1:24" ht="15.75" customHeight="1" x14ac:dyDescent="0.15">
      <c r="A151" s="7"/>
      <c r="B151" s="172"/>
      <c r="C151" s="131"/>
      <c r="D151" s="131"/>
      <c r="E151" s="173"/>
      <c r="F151" s="130"/>
      <c r="G151" s="131"/>
      <c r="H151" s="132"/>
      <c r="I151" s="98"/>
      <c r="J151" s="99"/>
      <c r="K151" s="144"/>
      <c r="L151" s="145"/>
      <c r="M151" s="63">
        <v>0</v>
      </c>
      <c r="N151" s="23">
        <f t="shared" ref="N151:U151" si="75">IF(N152=0,0,N152/$M152)</f>
        <v>0</v>
      </c>
      <c r="O151" s="24">
        <f t="shared" si="75"/>
        <v>0</v>
      </c>
      <c r="P151" s="24">
        <f t="shared" si="75"/>
        <v>0</v>
      </c>
      <c r="Q151" s="24">
        <f t="shared" si="75"/>
        <v>0</v>
      </c>
      <c r="R151" s="24">
        <f t="shared" si="75"/>
        <v>0</v>
      </c>
      <c r="S151" s="24">
        <f t="shared" si="75"/>
        <v>0</v>
      </c>
      <c r="T151" s="24">
        <f t="shared" si="75"/>
        <v>0</v>
      </c>
      <c r="U151" s="25">
        <f t="shared" si="75"/>
        <v>0</v>
      </c>
      <c r="V151" s="7"/>
      <c r="W151" s="61"/>
      <c r="X151" s="7"/>
    </row>
    <row r="152" spans="1:24" ht="15.75" customHeight="1" x14ac:dyDescent="0.15">
      <c r="A152" s="7"/>
      <c r="B152" s="151"/>
      <c r="C152" s="134"/>
      <c r="D152" s="134"/>
      <c r="E152" s="152"/>
      <c r="F152" s="133"/>
      <c r="G152" s="134"/>
      <c r="H152" s="135"/>
      <c r="I152" s="84"/>
      <c r="J152" s="85"/>
      <c r="K152" s="136"/>
      <c r="L152" s="137"/>
      <c r="M152" s="62">
        <f>+I152*K152</f>
        <v>0</v>
      </c>
      <c r="N152" s="93"/>
      <c r="O152" s="94"/>
      <c r="P152" s="94"/>
      <c r="Q152" s="94"/>
      <c r="R152" s="94"/>
      <c r="S152" s="94"/>
      <c r="T152" s="94"/>
      <c r="U152" s="95"/>
      <c r="V152" s="7"/>
      <c r="W152" s="97"/>
      <c r="X152" s="7"/>
    </row>
    <row r="153" spans="1:24" ht="15.75" customHeight="1" x14ac:dyDescent="0.15">
      <c r="A153" s="7"/>
      <c r="B153" s="172"/>
      <c r="C153" s="131"/>
      <c r="D153" s="131"/>
      <c r="E153" s="173"/>
      <c r="F153" s="130"/>
      <c r="G153" s="131"/>
      <c r="H153" s="132"/>
      <c r="I153" s="98"/>
      <c r="J153" s="99"/>
      <c r="K153" s="144"/>
      <c r="L153" s="145"/>
      <c r="M153" s="63">
        <v>0</v>
      </c>
      <c r="N153" s="23">
        <f t="shared" ref="N153:U153" si="76">IF(N154=0,0,N154/$M154)</f>
        <v>0</v>
      </c>
      <c r="O153" s="24">
        <f t="shared" si="76"/>
        <v>0</v>
      </c>
      <c r="P153" s="24">
        <f t="shared" si="76"/>
        <v>0</v>
      </c>
      <c r="Q153" s="24">
        <f t="shared" si="76"/>
        <v>0</v>
      </c>
      <c r="R153" s="24">
        <f t="shared" si="76"/>
        <v>0</v>
      </c>
      <c r="S153" s="24">
        <f t="shared" si="76"/>
        <v>0</v>
      </c>
      <c r="T153" s="24">
        <f t="shared" si="76"/>
        <v>0</v>
      </c>
      <c r="U153" s="25">
        <f t="shared" si="76"/>
        <v>0</v>
      </c>
      <c r="V153" s="7"/>
      <c r="W153" s="61"/>
      <c r="X153" s="7"/>
    </row>
    <row r="154" spans="1:24" ht="15.75" customHeight="1" x14ac:dyDescent="0.15">
      <c r="A154" s="7"/>
      <c r="B154" s="151"/>
      <c r="C154" s="134"/>
      <c r="D154" s="134"/>
      <c r="E154" s="152"/>
      <c r="F154" s="133"/>
      <c r="G154" s="134"/>
      <c r="H154" s="135"/>
      <c r="I154" s="84"/>
      <c r="J154" s="85"/>
      <c r="K154" s="136"/>
      <c r="L154" s="137"/>
      <c r="M154" s="62">
        <f>+I154*K154</f>
        <v>0</v>
      </c>
      <c r="N154" s="93"/>
      <c r="O154" s="94"/>
      <c r="P154" s="94"/>
      <c r="Q154" s="94"/>
      <c r="R154" s="94"/>
      <c r="S154" s="94"/>
      <c r="T154" s="94"/>
      <c r="U154" s="95"/>
      <c r="V154" s="7"/>
      <c r="W154" s="97"/>
      <c r="X154" s="7"/>
    </row>
    <row r="155" spans="1:24" ht="15.75" customHeight="1" x14ac:dyDescent="0.15">
      <c r="A155" s="7"/>
      <c r="B155" s="172"/>
      <c r="C155" s="131"/>
      <c r="D155" s="131"/>
      <c r="E155" s="173"/>
      <c r="F155" s="130"/>
      <c r="G155" s="131"/>
      <c r="H155" s="132"/>
      <c r="I155" s="98"/>
      <c r="J155" s="99"/>
      <c r="K155" s="144"/>
      <c r="L155" s="145"/>
      <c r="M155" s="63">
        <v>0</v>
      </c>
      <c r="N155" s="23">
        <f t="shared" ref="N155:U155" si="77">IF(N156=0,0,N156/$M156)</f>
        <v>0</v>
      </c>
      <c r="O155" s="24">
        <f t="shared" si="77"/>
        <v>0</v>
      </c>
      <c r="P155" s="24">
        <f t="shared" si="77"/>
        <v>0</v>
      </c>
      <c r="Q155" s="24">
        <f t="shared" si="77"/>
        <v>0</v>
      </c>
      <c r="R155" s="24">
        <f t="shared" si="77"/>
        <v>0</v>
      </c>
      <c r="S155" s="24">
        <f t="shared" si="77"/>
        <v>0</v>
      </c>
      <c r="T155" s="24">
        <f t="shared" si="77"/>
        <v>0</v>
      </c>
      <c r="U155" s="25">
        <f t="shared" si="77"/>
        <v>0</v>
      </c>
      <c r="V155" s="7"/>
      <c r="W155" s="61"/>
      <c r="X155" s="7"/>
    </row>
    <row r="156" spans="1:24" ht="15.75" customHeight="1" x14ac:dyDescent="0.15">
      <c r="A156" s="7"/>
      <c r="B156" s="151"/>
      <c r="C156" s="134"/>
      <c r="D156" s="134"/>
      <c r="E156" s="152"/>
      <c r="F156" s="133"/>
      <c r="G156" s="134"/>
      <c r="H156" s="135"/>
      <c r="I156" s="84"/>
      <c r="J156" s="85"/>
      <c r="K156" s="136"/>
      <c r="L156" s="137"/>
      <c r="M156" s="62">
        <f>+I156*K156</f>
        <v>0</v>
      </c>
      <c r="N156" s="93"/>
      <c r="O156" s="94"/>
      <c r="P156" s="94"/>
      <c r="Q156" s="94"/>
      <c r="R156" s="94"/>
      <c r="S156" s="94"/>
      <c r="T156" s="94"/>
      <c r="U156" s="95"/>
      <c r="V156" s="7"/>
      <c r="W156" s="97"/>
      <c r="X156" s="7"/>
    </row>
    <row r="157" spans="1:24" ht="15.75" customHeight="1" x14ac:dyDescent="0.15">
      <c r="A157" s="7"/>
      <c r="B157" s="172"/>
      <c r="C157" s="131"/>
      <c r="D157" s="131"/>
      <c r="E157" s="173"/>
      <c r="F157" s="130"/>
      <c r="G157" s="131"/>
      <c r="H157" s="132"/>
      <c r="I157" s="98"/>
      <c r="J157" s="99"/>
      <c r="K157" s="144"/>
      <c r="L157" s="145"/>
      <c r="M157" s="63">
        <v>0</v>
      </c>
      <c r="N157" s="23">
        <f t="shared" ref="N157:U157" si="78">IF(N158=0,0,N158/$M158)</f>
        <v>0</v>
      </c>
      <c r="O157" s="24">
        <f t="shared" si="78"/>
        <v>0</v>
      </c>
      <c r="P157" s="24">
        <f t="shared" si="78"/>
        <v>0</v>
      </c>
      <c r="Q157" s="24">
        <f t="shared" si="78"/>
        <v>0</v>
      </c>
      <c r="R157" s="24">
        <f t="shared" si="78"/>
        <v>0</v>
      </c>
      <c r="S157" s="24">
        <f t="shared" si="78"/>
        <v>0</v>
      </c>
      <c r="T157" s="24">
        <f t="shared" si="78"/>
        <v>0</v>
      </c>
      <c r="U157" s="25">
        <f t="shared" si="78"/>
        <v>0</v>
      </c>
      <c r="V157" s="7"/>
      <c r="W157" s="61"/>
      <c r="X157" s="7"/>
    </row>
    <row r="158" spans="1:24" ht="15.75" customHeight="1" x14ac:dyDescent="0.15">
      <c r="A158" s="7"/>
      <c r="B158" s="151"/>
      <c r="C158" s="134"/>
      <c r="D158" s="134"/>
      <c r="E158" s="152"/>
      <c r="F158" s="133"/>
      <c r="G158" s="134"/>
      <c r="H158" s="135"/>
      <c r="I158" s="84"/>
      <c r="J158" s="85"/>
      <c r="K158" s="136"/>
      <c r="L158" s="137"/>
      <c r="M158" s="62">
        <f>+I158*K158</f>
        <v>0</v>
      </c>
      <c r="N158" s="93"/>
      <c r="O158" s="94"/>
      <c r="P158" s="94"/>
      <c r="Q158" s="94"/>
      <c r="R158" s="94"/>
      <c r="S158" s="94"/>
      <c r="T158" s="94"/>
      <c r="U158" s="95"/>
      <c r="V158" s="7"/>
      <c r="W158" s="97"/>
      <c r="X158" s="7"/>
    </row>
    <row r="159" spans="1:24" ht="15.75" customHeight="1" x14ac:dyDescent="0.15">
      <c r="A159" s="7"/>
      <c r="B159" s="172"/>
      <c r="C159" s="131"/>
      <c r="D159" s="131"/>
      <c r="E159" s="173"/>
      <c r="F159" s="130"/>
      <c r="G159" s="131"/>
      <c r="H159" s="132"/>
      <c r="I159" s="98"/>
      <c r="J159" s="99"/>
      <c r="K159" s="144"/>
      <c r="L159" s="145"/>
      <c r="M159" s="63">
        <v>0</v>
      </c>
      <c r="N159" s="23">
        <f t="shared" ref="N159:U159" si="79">IF(N160=0,0,N160/$M160)</f>
        <v>0</v>
      </c>
      <c r="O159" s="24">
        <f t="shared" si="79"/>
        <v>0</v>
      </c>
      <c r="P159" s="24">
        <f t="shared" si="79"/>
        <v>0</v>
      </c>
      <c r="Q159" s="24">
        <f t="shared" si="79"/>
        <v>0</v>
      </c>
      <c r="R159" s="24">
        <f t="shared" si="79"/>
        <v>0</v>
      </c>
      <c r="S159" s="24">
        <f t="shared" si="79"/>
        <v>0</v>
      </c>
      <c r="T159" s="24">
        <f t="shared" si="79"/>
        <v>0</v>
      </c>
      <c r="U159" s="25">
        <f t="shared" si="79"/>
        <v>0</v>
      </c>
      <c r="V159" s="7"/>
      <c r="W159" s="61"/>
      <c r="X159" s="7"/>
    </row>
    <row r="160" spans="1:24" ht="15.75" customHeight="1" x14ac:dyDescent="0.15">
      <c r="A160" s="7"/>
      <c r="B160" s="151"/>
      <c r="C160" s="134"/>
      <c r="D160" s="134"/>
      <c r="E160" s="152"/>
      <c r="F160" s="133"/>
      <c r="G160" s="134"/>
      <c r="H160" s="135"/>
      <c r="I160" s="84"/>
      <c r="J160" s="85"/>
      <c r="K160" s="136"/>
      <c r="L160" s="137"/>
      <c r="M160" s="62">
        <f>+I160*K160</f>
        <v>0</v>
      </c>
      <c r="N160" s="93"/>
      <c r="O160" s="94"/>
      <c r="P160" s="94"/>
      <c r="Q160" s="94"/>
      <c r="R160" s="94"/>
      <c r="S160" s="94"/>
      <c r="T160" s="94"/>
      <c r="U160" s="95"/>
      <c r="V160" s="7"/>
      <c r="W160" s="97"/>
      <c r="X160" s="7"/>
    </row>
    <row r="161" spans="1:24" ht="15.75" customHeight="1" x14ac:dyDescent="0.15">
      <c r="A161" s="7"/>
      <c r="B161" s="172"/>
      <c r="C161" s="131"/>
      <c r="D161" s="131"/>
      <c r="E161" s="173"/>
      <c r="F161" s="130"/>
      <c r="G161" s="131"/>
      <c r="H161" s="132"/>
      <c r="I161" s="98"/>
      <c r="J161" s="99"/>
      <c r="K161" s="144"/>
      <c r="L161" s="145"/>
      <c r="M161" s="63">
        <v>0</v>
      </c>
      <c r="N161" s="23">
        <f t="shared" ref="N161:U161" si="80">IF(N162=0,0,N162/$M162)</f>
        <v>0</v>
      </c>
      <c r="O161" s="24">
        <f t="shared" si="80"/>
        <v>0</v>
      </c>
      <c r="P161" s="24">
        <f t="shared" si="80"/>
        <v>0</v>
      </c>
      <c r="Q161" s="24">
        <f t="shared" si="80"/>
        <v>0</v>
      </c>
      <c r="R161" s="24">
        <f t="shared" si="80"/>
        <v>0</v>
      </c>
      <c r="S161" s="24">
        <f t="shared" si="80"/>
        <v>0</v>
      </c>
      <c r="T161" s="24">
        <f t="shared" si="80"/>
        <v>0</v>
      </c>
      <c r="U161" s="25">
        <f t="shared" si="80"/>
        <v>0</v>
      </c>
      <c r="V161" s="7"/>
      <c r="W161" s="61"/>
      <c r="X161" s="7"/>
    </row>
    <row r="162" spans="1:24" ht="15.75" customHeight="1" x14ac:dyDescent="0.15">
      <c r="A162" s="7"/>
      <c r="B162" s="151"/>
      <c r="C162" s="134"/>
      <c r="D162" s="134"/>
      <c r="E162" s="152"/>
      <c r="F162" s="133"/>
      <c r="G162" s="134"/>
      <c r="H162" s="135"/>
      <c r="I162" s="84"/>
      <c r="J162" s="85"/>
      <c r="K162" s="136"/>
      <c r="L162" s="137"/>
      <c r="M162" s="62">
        <f>+I162*K162</f>
        <v>0</v>
      </c>
      <c r="N162" s="93"/>
      <c r="O162" s="94"/>
      <c r="P162" s="94"/>
      <c r="Q162" s="94"/>
      <c r="R162" s="94"/>
      <c r="S162" s="94"/>
      <c r="T162" s="94"/>
      <c r="U162" s="95"/>
      <c r="V162" s="7"/>
      <c r="W162" s="97"/>
      <c r="X162" s="7"/>
    </row>
    <row r="163" spans="1:24" ht="15.75" customHeight="1" x14ac:dyDescent="0.15">
      <c r="A163" s="7"/>
      <c r="B163" s="172"/>
      <c r="C163" s="131"/>
      <c r="D163" s="131"/>
      <c r="E163" s="173"/>
      <c r="F163" s="130"/>
      <c r="G163" s="131"/>
      <c r="H163" s="132"/>
      <c r="I163" s="98"/>
      <c r="J163" s="99"/>
      <c r="K163" s="144"/>
      <c r="L163" s="145"/>
      <c r="M163" s="63">
        <v>0</v>
      </c>
      <c r="N163" s="23">
        <f t="shared" ref="N163:U163" si="81">IF(N164=0,0,N164/$M164)</f>
        <v>0</v>
      </c>
      <c r="O163" s="24">
        <f t="shared" si="81"/>
        <v>0</v>
      </c>
      <c r="P163" s="24">
        <f t="shared" si="81"/>
        <v>0</v>
      </c>
      <c r="Q163" s="24">
        <f t="shared" si="81"/>
        <v>0</v>
      </c>
      <c r="R163" s="24">
        <f t="shared" si="81"/>
        <v>0</v>
      </c>
      <c r="S163" s="24">
        <f t="shared" si="81"/>
        <v>0</v>
      </c>
      <c r="T163" s="24">
        <f t="shared" si="81"/>
        <v>0</v>
      </c>
      <c r="U163" s="25">
        <f t="shared" si="81"/>
        <v>0</v>
      </c>
      <c r="V163" s="7"/>
      <c r="W163" s="61"/>
      <c r="X163" s="7"/>
    </row>
    <row r="164" spans="1:24" ht="15.75" customHeight="1" x14ac:dyDescent="0.15">
      <c r="A164" s="7"/>
      <c r="B164" s="151"/>
      <c r="C164" s="134"/>
      <c r="D164" s="134"/>
      <c r="E164" s="152"/>
      <c r="F164" s="133"/>
      <c r="G164" s="134"/>
      <c r="H164" s="135"/>
      <c r="I164" s="84"/>
      <c r="J164" s="85"/>
      <c r="K164" s="136"/>
      <c r="L164" s="137"/>
      <c r="M164" s="62">
        <f>+I164*K164</f>
        <v>0</v>
      </c>
      <c r="N164" s="93"/>
      <c r="O164" s="94"/>
      <c r="P164" s="94"/>
      <c r="Q164" s="94"/>
      <c r="R164" s="94"/>
      <c r="S164" s="94"/>
      <c r="T164" s="94"/>
      <c r="U164" s="95"/>
      <c r="V164" s="7"/>
      <c r="W164" s="97"/>
      <c r="X164" s="7"/>
    </row>
    <row r="165" spans="1:24" ht="15.75" customHeight="1" x14ac:dyDescent="0.15">
      <c r="A165" s="7"/>
      <c r="B165" s="172"/>
      <c r="C165" s="131"/>
      <c r="D165" s="131"/>
      <c r="E165" s="173"/>
      <c r="F165" s="130"/>
      <c r="G165" s="131"/>
      <c r="H165" s="132"/>
      <c r="I165" s="98"/>
      <c r="J165" s="99"/>
      <c r="K165" s="144"/>
      <c r="L165" s="145"/>
      <c r="M165" s="63">
        <v>0</v>
      </c>
      <c r="N165" s="23">
        <f t="shared" ref="N165:U165" si="82">IF(N166=0,0,N166/$M166)</f>
        <v>0</v>
      </c>
      <c r="O165" s="24">
        <f t="shared" si="82"/>
        <v>0</v>
      </c>
      <c r="P165" s="24">
        <f t="shared" si="82"/>
        <v>0</v>
      </c>
      <c r="Q165" s="24">
        <f t="shared" si="82"/>
        <v>0</v>
      </c>
      <c r="R165" s="24">
        <f t="shared" si="82"/>
        <v>0</v>
      </c>
      <c r="S165" s="24">
        <f t="shared" si="82"/>
        <v>0</v>
      </c>
      <c r="T165" s="24">
        <f t="shared" si="82"/>
        <v>0</v>
      </c>
      <c r="U165" s="25">
        <f t="shared" si="82"/>
        <v>0</v>
      </c>
      <c r="V165" s="7"/>
      <c r="W165" s="61"/>
      <c r="X165" s="7"/>
    </row>
    <row r="166" spans="1:24" ht="15.75" customHeight="1" x14ac:dyDescent="0.15">
      <c r="A166" s="7"/>
      <c r="B166" s="151"/>
      <c r="C166" s="134"/>
      <c r="D166" s="134"/>
      <c r="E166" s="152"/>
      <c r="F166" s="133"/>
      <c r="G166" s="134"/>
      <c r="H166" s="135"/>
      <c r="I166" s="84"/>
      <c r="J166" s="85"/>
      <c r="K166" s="136"/>
      <c r="L166" s="137"/>
      <c r="M166" s="62">
        <f>+I166*K166</f>
        <v>0</v>
      </c>
      <c r="N166" s="93"/>
      <c r="O166" s="94"/>
      <c r="P166" s="94"/>
      <c r="Q166" s="94"/>
      <c r="R166" s="94"/>
      <c r="S166" s="94"/>
      <c r="T166" s="94"/>
      <c r="U166" s="95"/>
      <c r="V166" s="7"/>
      <c r="W166" s="97"/>
      <c r="X166" s="7"/>
    </row>
    <row r="167" spans="1:24" ht="15.75" customHeight="1" x14ac:dyDescent="0.15">
      <c r="A167" s="7"/>
      <c r="B167" s="172"/>
      <c r="C167" s="131"/>
      <c r="D167" s="131"/>
      <c r="E167" s="173"/>
      <c r="F167" s="130"/>
      <c r="G167" s="131"/>
      <c r="H167" s="132"/>
      <c r="I167" s="98"/>
      <c r="J167" s="99"/>
      <c r="K167" s="144"/>
      <c r="L167" s="145"/>
      <c r="M167" s="63">
        <v>0</v>
      </c>
      <c r="N167" s="23">
        <f t="shared" ref="N167:U167" si="83">IF(N168=0,0,N168/$M168)</f>
        <v>0</v>
      </c>
      <c r="O167" s="24">
        <f t="shared" si="83"/>
        <v>0</v>
      </c>
      <c r="P167" s="24">
        <f t="shared" si="83"/>
        <v>0</v>
      </c>
      <c r="Q167" s="24">
        <f t="shared" si="83"/>
        <v>0</v>
      </c>
      <c r="R167" s="24">
        <f t="shared" si="83"/>
        <v>0</v>
      </c>
      <c r="S167" s="24">
        <f t="shared" si="83"/>
        <v>0</v>
      </c>
      <c r="T167" s="24">
        <f t="shared" si="83"/>
        <v>0</v>
      </c>
      <c r="U167" s="25">
        <f t="shared" si="83"/>
        <v>0</v>
      </c>
      <c r="V167" s="7"/>
      <c r="W167" s="61"/>
      <c r="X167" s="7"/>
    </row>
    <row r="168" spans="1:24" ht="15.75" customHeight="1" x14ac:dyDescent="0.15">
      <c r="A168" s="7"/>
      <c r="B168" s="151"/>
      <c r="C168" s="134"/>
      <c r="D168" s="134"/>
      <c r="E168" s="152"/>
      <c r="F168" s="133"/>
      <c r="G168" s="134"/>
      <c r="H168" s="135"/>
      <c r="I168" s="84"/>
      <c r="J168" s="85"/>
      <c r="K168" s="136"/>
      <c r="L168" s="137"/>
      <c r="M168" s="62">
        <f>+I168*K168</f>
        <v>0</v>
      </c>
      <c r="N168" s="93"/>
      <c r="O168" s="94"/>
      <c r="P168" s="94"/>
      <c r="Q168" s="94"/>
      <c r="R168" s="94"/>
      <c r="S168" s="94"/>
      <c r="T168" s="94"/>
      <c r="U168" s="95"/>
      <c r="V168" s="7"/>
      <c r="W168" s="97"/>
      <c r="X168" s="7"/>
    </row>
    <row r="169" spans="1:24" ht="15.75" customHeight="1" x14ac:dyDescent="0.15">
      <c r="A169" s="7"/>
      <c r="B169" s="172"/>
      <c r="C169" s="131"/>
      <c r="D169" s="131"/>
      <c r="E169" s="173"/>
      <c r="F169" s="130"/>
      <c r="G169" s="131"/>
      <c r="H169" s="132"/>
      <c r="I169" s="98"/>
      <c r="J169" s="99"/>
      <c r="K169" s="144"/>
      <c r="L169" s="145"/>
      <c r="M169" s="63">
        <v>0</v>
      </c>
      <c r="N169" s="23">
        <f t="shared" ref="N169:U169" si="84">IF(N170=0,0,N170/$M170)</f>
        <v>0</v>
      </c>
      <c r="O169" s="24">
        <f t="shared" si="84"/>
        <v>0</v>
      </c>
      <c r="P169" s="24">
        <f t="shared" si="84"/>
        <v>0</v>
      </c>
      <c r="Q169" s="24">
        <f t="shared" si="84"/>
        <v>0</v>
      </c>
      <c r="R169" s="24">
        <f t="shared" si="84"/>
        <v>0</v>
      </c>
      <c r="S169" s="24">
        <f t="shared" si="84"/>
        <v>0</v>
      </c>
      <c r="T169" s="24">
        <f t="shared" si="84"/>
        <v>0</v>
      </c>
      <c r="U169" s="25">
        <f t="shared" si="84"/>
        <v>0</v>
      </c>
      <c r="V169" s="7"/>
      <c r="W169" s="61"/>
      <c r="X169" s="7"/>
    </row>
    <row r="170" spans="1:24" ht="15.75" customHeight="1" x14ac:dyDescent="0.15">
      <c r="A170" s="7"/>
      <c r="B170" s="151"/>
      <c r="C170" s="134"/>
      <c r="D170" s="134"/>
      <c r="E170" s="152"/>
      <c r="F170" s="133"/>
      <c r="G170" s="134"/>
      <c r="H170" s="135"/>
      <c r="I170" s="84"/>
      <c r="J170" s="85"/>
      <c r="K170" s="136"/>
      <c r="L170" s="137"/>
      <c r="M170" s="62">
        <f>+I170*K170</f>
        <v>0</v>
      </c>
      <c r="N170" s="93"/>
      <c r="O170" s="94"/>
      <c r="P170" s="94"/>
      <c r="Q170" s="94"/>
      <c r="R170" s="94"/>
      <c r="S170" s="94"/>
      <c r="T170" s="94"/>
      <c r="U170" s="95"/>
      <c r="V170" s="7"/>
      <c r="W170" s="97"/>
      <c r="X170" s="7"/>
    </row>
    <row r="171" spans="1:24" ht="15.75" customHeight="1" x14ac:dyDescent="0.15">
      <c r="A171" s="7"/>
      <c r="B171" s="172"/>
      <c r="C171" s="131"/>
      <c r="D171" s="131"/>
      <c r="E171" s="173"/>
      <c r="F171" s="130"/>
      <c r="G171" s="131"/>
      <c r="H171" s="132"/>
      <c r="I171" s="98"/>
      <c r="J171" s="99"/>
      <c r="K171" s="144"/>
      <c r="L171" s="145"/>
      <c r="M171" s="63">
        <v>0</v>
      </c>
      <c r="N171" s="23">
        <f t="shared" ref="N171:U171" si="85">IF(N172=0,0,N172/$M172)</f>
        <v>0</v>
      </c>
      <c r="O171" s="24">
        <f t="shared" si="85"/>
        <v>0</v>
      </c>
      <c r="P171" s="24">
        <f t="shared" si="85"/>
        <v>0</v>
      </c>
      <c r="Q171" s="24">
        <f t="shared" si="85"/>
        <v>0</v>
      </c>
      <c r="R171" s="24">
        <f t="shared" si="85"/>
        <v>0</v>
      </c>
      <c r="S171" s="24">
        <f t="shared" si="85"/>
        <v>0</v>
      </c>
      <c r="T171" s="24">
        <f t="shared" si="85"/>
        <v>0</v>
      </c>
      <c r="U171" s="25">
        <f t="shared" si="85"/>
        <v>0</v>
      </c>
      <c r="V171" s="7"/>
      <c r="W171" s="61"/>
      <c r="X171" s="7"/>
    </row>
    <row r="172" spans="1:24" ht="15.75" customHeight="1" x14ac:dyDescent="0.15">
      <c r="A172" s="7"/>
      <c r="B172" s="151"/>
      <c r="C172" s="134"/>
      <c r="D172" s="134"/>
      <c r="E172" s="152"/>
      <c r="F172" s="133"/>
      <c r="G172" s="134"/>
      <c r="H172" s="135"/>
      <c r="I172" s="84"/>
      <c r="J172" s="85"/>
      <c r="K172" s="136"/>
      <c r="L172" s="137"/>
      <c r="M172" s="62">
        <f>+I172*K172</f>
        <v>0</v>
      </c>
      <c r="N172" s="93"/>
      <c r="O172" s="94"/>
      <c r="P172" s="94"/>
      <c r="Q172" s="94"/>
      <c r="R172" s="94"/>
      <c r="S172" s="94"/>
      <c r="T172" s="94"/>
      <c r="U172" s="95"/>
      <c r="V172" s="7"/>
      <c r="W172" s="97"/>
      <c r="X172" s="7"/>
    </row>
    <row r="173" spans="1:24" ht="15.75" customHeight="1" x14ac:dyDescent="0.15">
      <c r="A173" s="7"/>
      <c r="B173" s="172"/>
      <c r="C173" s="131"/>
      <c r="D173" s="131"/>
      <c r="E173" s="173"/>
      <c r="F173" s="130"/>
      <c r="G173" s="131"/>
      <c r="H173" s="132"/>
      <c r="I173" s="98"/>
      <c r="J173" s="99"/>
      <c r="K173" s="144"/>
      <c r="L173" s="145"/>
      <c r="M173" s="63">
        <v>0</v>
      </c>
      <c r="N173" s="23">
        <f t="shared" ref="N173:U173" si="86">IF(N174=0,0,N174/$M174)</f>
        <v>0</v>
      </c>
      <c r="O173" s="24">
        <f t="shared" si="86"/>
        <v>0</v>
      </c>
      <c r="P173" s="24">
        <f t="shared" si="86"/>
        <v>0</v>
      </c>
      <c r="Q173" s="24">
        <f t="shared" si="86"/>
        <v>0</v>
      </c>
      <c r="R173" s="24">
        <f t="shared" si="86"/>
        <v>0</v>
      </c>
      <c r="S173" s="24">
        <f t="shared" si="86"/>
        <v>0</v>
      </c>
      <c r="T173" s="24">
        <f t="shared" si="86"/>
        <v>0</v>
      </c>
      <c r="U173" s="25">
        <f t="shared" si="86"/>
        <v>0</v>
      </c>
      <c r="V173" s="7"/>
      <c r="W173" s="61"/>
      <c r="X173" s="7"/>
    </row>
    <row r="174" spans="1:24" ht="15.75" customHeight="1" x14ac:dyDescent="0.15">
      <c r="A174" s="7"/>
      <c r="B174" s="151"/>
      <c r="C174" s="134"/>
      <c r="D174" s="134"/>
      <c r="E174" s="152"/>
      <c r="F174" s="133"/>
      <c r="G174" s="134"/>
      <c r="H174" s="135"/>
      <c r="I174" s="84"/>
      <c r="J174" s="85"/>
      <c r="K174" s="136"/>
      <c r="L174" s="137"/>
      <c r="M174" s="62">
        <f>+I174*K174</f>
        <v>0</v>
      </c>
      <c r="N174" s="93"/>
      <c r="O174" s="94"/>
      <c r="P174" s="94"/>
      <c r="Q174" s="94"/>
      <c r="R174" s="94"/>
      <c r="S174" s="94"/>
      <c r="T174" s="94"/>
      <c r="U174" s="95"/>
      <c r="V174" s="7"/>
      <c r="W174" s="97"/>
      <c r="X174" s="7"/>
    </row>
    <row r="175" spans="1:24" ht="15.75" customHeight="1" x14ac:dyDescent="0.15">
      <c r="A175" s="7"/>
      <c r="B175" s="172"/>
      <c r="C175" s="131"/>
      <c r="D175" s="131"/>
      <c r="E175" s="173"/>
      <c r="F175" s="130"/>
      <c r="G175" s="131"/>
      <c r="H175" s="132"/>
      <c r="I175" s="98"/>
      <c r="J175" s="99"/>
      <c r="K175" s="144"/>
      <c r="L175" s="145"/>
      <c r="M175" s="63">
        <v>0</v>
      </c>
      <c r="N175" s="23">
        <f t="shared" ref="N175:U175" si="87">IF(N176=0,0,N176/$M176)</f>
        <v>0</v>
      </c>
      <c r="O175" s="24">
        <f t="shared" si="87"/>
        <v>0</v>
      </c>
      <c r="P175" s="24">
        <f t="shared" si="87"/>
        <v>0</v>
      </c>
      <c r="Q175" s="24">
        <f t="shared" si="87"/>
        <v>0</v>
      </c>
      <c r="R175" s="24">
        <f t="shared" si="87"/>
        <v>0</v>
      </c>
      <c r="S175" s="24">
        <f t="shared" si="87"/>
        <v>0</v>
      </c>
      <c r="T175" s="24">
        <f t="shared" si="87"/>
        <v>0</v>
      </c>
      <c r="U175" s="25">
        <f t="shared" si="87"/>
        <v>0</v>
      </c>
      <c r="V175" s="7"/>
      <c r="W175" s="61"/>
      <c r="X175" s="7"/>
    </row>
    <row r="176" spans="1:24" ht="15.75" customHeight="1" x14ac:dyDescent="0.15">
      <c r="A176" s="7"/>
      <c r="B176" s="151"/>
      <c r="C176" s="134"/>
      <c r="D176" s="134"/>
      <c r="E176" s="152"/>
      <c r="F176" s="133"/>
      <c r="G176" s="134"/>
      <c r="H176" s="135"/>
      <c r="I176" s="84"/>
      <c r="J176" s="85"/>
      <c r="K176" s="136"/>
      <c r="L176" s="137"/>
      <c r="M176" s="62">
        <f>+I176*K176</f>
        <v>0</v>
      </c>
      <c r="N176" s="93"/>
      <c r="O176" s="94"/>
      <c r="P176" s="94"/>
      <c r="Q176" s="94"/>
      <c r="R176" s="94"/>
      <c r="S176" s="94"/>
      <c r="T176" s="94"/>
      <c r="U176" s="95"/>
      <c r="V176" s="7"/>
      <c r="W176" s="97"/>
      <c r="X176" s="7"/>
    </row>
    <row r="177" spans="1:24" ht="15.75" customHeight="1" x14ac:dyDescent="0.15">
      <c r="A177" s="7"/>
      <c r="B177" s="172"/>
      <c r="C177" s="131"/>
      <c r="D177" s="131"/>
      <c r="E177" s="173"/>
      <c r="F177" s="130"/>
      <c r="G177" s="131"/>
      <c r="H177" s="132"/>
      <c r="I177" s="98"/>
      <c r="J177" s="99"/>
      <c r="K177" s="144"/>
      <c r="L177" s="145"/>
      <c r="M177" s="63">
        <v>0</v>
      </c>
      <c r="N177" s="23">
        <f t="shared" ref="N177:U177" si="88">IF(N178=0,0,N178/$M178)</f>
        <v>0</v>
      </c>
      <c r="O177" s="24">
        <f t="shared" si="88"/>
        <v>0</v>
      </c>
      <c r="P177" s="24">
        <f t="shared" si="88"/>
        <v>0</v>
      </c>
      <c r="Q177" s="24">
        <f t="shared" si="88"/>
        <v>0</v>
      </c>
      <c r="R177" s="24">
        <f t="shared" si="88"/>
        <v>0</v>
      </c>
      <c r="S177" s="24">
        <f t="shared" si="88"/>
        <v>0</v>
      </c>
      <c r="T177" s="24">
        <f t="shared" si="88"/>
        <v>0</v>
      </c>
      <c r="U177" s="25">
        <f t="shared" si="88"/>
        <v>0</v>
      </c>
      <c r="V177" s="7"/>
      <c r="W177" s="61"/>
      <c r="X177" s="7"/>
    </row>
    <row r="178" spans="1:24" ht="15.75" customHeight="1" x14ac:dyDescent="0.15">
      <c r="A178" s="7"/>
      <c r="B178" s="151"/>
      <c r="C178" s="134"/>
      <c r="D178" s="134"/>
      <c r="E178" s="152"/>
      <c r="F178" s="133"/>
      <c r="G178" s="134"/>
      <c r="H178" s="135"/>
      <c r="I178" s="84"/>
      <c r="J178" s="85"/>
      <c r="K178" s="136"/>
      <c r="L178" s="137"/>
      <c r="M178" s="62">
        <f>+I178*K178</f>
        <v>0</v>
      </c>
      <c r="N178" s="93"/>
      <c r="O178" s="94"/>
      <c r="P178" s="94"/>
      <c r="Q178" s="94"/>
      <c r="R178" s="94"/>
      <c r="S178" s="94"/>
      <c r="T178" s="94"/>
      <c r="U178" s="95"/>
      <c r="V178" s="7"/>
      <c r="W178" s="97"/>
      <c r="X178" s="7"/>
    </row>
    <row r="179" spans="1:24" ht="15.75" customHeight="1" x14ac:dyDescent="0.15">
      <c r="A179" s="7"/>
      <c r="B179" s="172"/>
      <c r="C179" s="131"/>
      <c r="D179" s="131"/>
      <c r="E179" s="173"/>
      <c r="F179" s="130"/>
      <c r="G179" s="131"/>
      <c r="H179" s="132"/>
      <c r="I179" s="98"/>
      <c r="J179" s="99"/>
      <c r="K179" s="144"/>
      <c r="L179" s="145"/>
      <c r="M179" s="63">
        <v>0</v>
      </c>
      <c r="N179" s="23">
        <f t="shared" ref="N179:U179" si="89">IF(N180=0,0,N180/$M180)</f>
        <v>0</v>
      </c>
      <c r="O179" s="24">
        <f t="shared" si="89"/>
        <v>0</v>
      </c>
      <c r="P179" s="24">
        <f t="shared" si="89"/>
        <v>0</v>
      </c>
      <c r="Q179" s="24">
        <f t="shared" si="89"/>
        <v>0</v>
      </c>
      <c r="R179" s="24">
        <f t="shared" si="89"/>
        <v>0</v>
      </c>
      <c r="S179" s="24">
        <f t="shared" si="89"/>
        <v>0</v>
      </c>
      <c r="T179" s="24">
        <f t="shared" si="89"/>
        <v>0</v>
      </c>
      <c r="U179" s="25">
        <f t="shared" si="89"/>
        <v>0</v>
      </c>
      <c r="V179" s="7"/>
      <c r="W179" s="61"/>
      <c r="X179" s="7"/>
    </row>
    <row r="180" spans="1:24" ht="15.75" customHeight="1" x14ac:dyDescent="0.15">
      <c r="A180" s="7"/>
      <c r="B180" s="151"/>
      <c r="C180" s="134"/>
      <c r="D180" s="134"/>
      <c r="E180" s="152"/>
      <c r="F180" s="133"/>
      <c r="G180" s="134"/>
      <c r="H180" s="135"/>
      <c r="I180" s="84"/>
      <c r="J180" s="85"/>
      <c r="K180" s="136"/>
      <c r="L180" s="137"/>
      <c r="M180" s="62">
        <f>+I180*K180</f>
        <v>0</v>
      </c>
      <c r="N180" s="93"/>
      <c r="O180" s="94"/>
      <c r="P180" s="94"/>
      <c r="Q180" s="94"/>
      <c r="R180" s="94"/>
      <c r="S180" s="94"/>
      <c r="T180" s="94"/>
      <c r="U180" s="95"/>
      <c r="V180" s="7"/>
      <c r="W180" s="97"/>
      <c r="X180" s="7"/>
    </row>
    <row r="181" spans="1:24" ht="15.75" customHeight="1" x14ac:dyDescent="0.15">
      <c r="A181" s="7"/>
      <c r="B181" s="172"/>
      <c r="C181" s="131"/>
      <c r="D181" s="131"/>
      <c r="E181" s="173"/>
      <c r="F181" s="130"/>
      <c r="G181" s="131"/>
      <c r="H181" s="132"/>
      <c r="I181" s="98"/>
      <c r="J181" s="99"/>
      <c r="K181" s="144"/>
      <c r="L181" s="145"/>
      <c r="M181" s="63">
        <v>0</v>
      </c>
      <c r="N181" s="23">
        <f t="shared" ref="N181:U181" si="90">IF(N182=0,0,N182/$M182)</f>
        <v>0</v>
      </c>
      <c r="O181" s="24">
        <f t="shared" si="90"/>
        <v>0</v>
      </c>
      <c r="P181" s="24">
        <f t="shared" si="90"/>
        <v>0</v>
      </c>
      <c r="Q181" s="24">
        <f t="shared" si="90"/>
        <v>0</v>
      </c>
      <c r="R181" s="24">
        <f t="shared" si="90"/>
        <v>0</v>
      </c>
      <c r="S181" s="24">
        <f t="shared" si="90"/>
        <v>0</v>
      </c>
      <c r="T181" s="24">
        <f t="shared" si="90"/>
        <v>0</v>
      </c>
      <c r="U181" s="25">
        <f t="shared" si="90"/>
        <v>0</v>
      </c>
      <c r="V181" s="7"/>
      <c r="W181" s="61"/>
      <c r="X181" s="7"/>
    </row>
    <row r="182" spans="1:24" ht="15.75" customHeight="1" x14ac:dyDescent="0.15">
      <c r="A182" s="7"/>
      <c r="B182" s="151"/>
      <c r="C182" s="134"/>
      <c r="D182" s="134"/>
      <c r="E182" s="152"/>
      <c r="F182" s="133"/>
      <c r="G182" s="134"/>
      <c r="H182" s="135"/>
      <c r="I182" s="84"/>
      <c r="J182" s="85"/>
      <c r="K182" s="136"/>
      <c r="L182" s="137"/>
      <c r="M182" s="62">
        <f>+I182*K182</f>
        <v>0</v>
      </c>
      <c r="N182" s="93"/>
      <c r="O182" s="94"/>
      <c r="P182" s="94"/>
      <c r="Q182" s="94"/>
      <c r="R182" s="94"/>
      <c r="S182" s="94"/>
      <c r="T182" s="94"/>
      <c r="U182" s="95"/>
      <c r="V182" s="7"/>
      <c r="W182" s="97"/>
      <c r="X182" s="7"/>
    </row>
    <row r="183" spans="1:24" ht="15.75" customHeight="1" x14ac:dyDescent="0.15">
      <c r="A183" s="7"/>
      <c r="B183" s="172"/>
      <c r="C183" s="131"/>
      <c r="D183" s="131"/>
      <c r="E183" s="173"/>
      <c r="F183" s="130"/>
      <c r="G183" s="131"/>
      <c r="H183" s="132"/>
      <c r="I183" s="98"/>
      <c r="J183" s="99"/>
      <c r="K183" s="144"/>
      <c r="L183" s="145"/>
      <c r="M183" s="63">
        <v>0</v>
      </c>
      <c r="N183" s="23">
        <f t="shared" ref="N183:U183" si="91">IF(N184=0,0,N184/$M184)</f>
        <v>0</v>
      </c>
      <c r="O183" s="24">
        <f t="shared" si="91"/>
        <v>0</v>
      </c>
      <c r="P183" s="24">
        <f t="shared" si="91"/>
        <v>0</v>
      </c>
      <c r="Q183" s="24">
        <f t="shared" si="91"/>
        <v>0</v>
      </c>
      <c r="R183" s="24">
        <f t="shared" si="91"/>
        <v>0</v>
      </c>
      <c r="S183" s="24">
        <f t="shared" si="91"/>
        <v>0</v>
      </c>
      <c r="T183" s="24">
        <f t="shared" si="91"/>
        <v>0</v>
      </c>
      <c r="U183" s="25">
        <f t="shared" si="91"/>
        <v>0</v>
      </c>
      <c r="V183" s="7"/>
      <c r="W183" s="61"/>
      <c r="X183" s="7"/>
    </row>
    <row r="184" spans="1:24" ht="15.75" customHeight="1" x14ac:dyDescent="0.15">
      <c r="A184" s="7"/>
      <c r="B184" s="151"/>
      <c r="C184" s="134"/>
      <c r="D184" s="134"/>
      <c r="E184" s="152"/>
      <c r="F184" s="133"/>
      <c r="G184" s="134"/>
      <c r="H184" s="135"/>
      <c r="I184" s="84"/>
      <c r="J184" s="85"/>
      <c r="K184" s="136"/>
      <c r="L184" s="137"/>
      <c r="M184" s="62">
        <f>+I184*K184</f>
        <v>0</v>
      </c>
      <c r="N184" s="93"/>
      <c r="O184" s="94"/>
      <c r="P184" s="94"/>
      <c r="Q184" s="94"/>
      <c r="R184" s="94"/>
      <c r="S184" s="94"/>
      <c r="T184" s="94"/>
      <c r="U184" s="95"/>
      <c r="V184" s="7"/>
      <c r="W184" s="97"/>
      <c r="X184" s="7"/>
    </row>
    <row r="185" spans="1:24" ht="15.75" customHeight="1" x14ac:dyDescent="0.15">
      <c r="A185" s="7"/>
      <c r="B185" s="172"/>
      <c r="C185" s="131"/>
      <c r="D185" s="131"/>
      <c r="E185" s="173"/>
      <c r="F185" s="130"/>
      <c r="G185" s="131"/>
      <c r="H185" s="132"/>
      <c r="I185" s="98"/>
      <c r="J185" s="99"/>
      <c r="K185" s="144"/>
      <c r="L185" s="145"/>
      <c r="M185" s="63">
        <v>0</v>
      </c>
      <c r="N185" s="23">
        <f t="shared" ref="N185:U185" si="92">IF(N186=0,0,N186/$M186)</f>
        <v>0</v>
      </c>
      <c r="O185" s="24">
        <f t="shared" si="92"/>
        <v>0</v>
      </c>
      <c r="P185" s="24">
        <f t="shared" si="92"/>
        <v>0</v>
      </c>
      <c r="Q185" s="24">
        <f t="shared" si="92"/>
        <v>0</v>
      </c>
      <c r="R185" s="24">
        <f t="shared" si="92"/>
        <v>0</v>
      </c>
      <c r="S185" s="24">
        <f t="shared" si="92"/>
        <v>0</v>
      </c>
      <c r="T185" s="24">
        <f t="shared" si="92"/>
        <v>0</v>
      </c>
      <c r="U185" s="25">
        <f t="shared" si="92"/>
        <v>0</v>
      </c>
      <c r="V185" s="7"/>
      <c r="W185" s="61"/>
      <c r="X185" s="7"/>
    </row>
    <row r="186" spans="1:24" ht="15.75" customHeight="1" x14ac:dyDescent="0.15">
      <c r="A186" s="7"/>
      <c r="B186" s="151"/>
      <c r="C186" s="134"/>
      <c r="D186" s="134"/>
      <c r="E186" s="152"/>
      <c r="F186" s="133"/>
      <c r="G186" s="134"/>
      <c r="H186" s="135"/>
      <c r="I186" s="84"/>
      <c r="J186" s="85"/>
      <c r="K186" s="136"/>
      <c r="L186" s="137"/>
      <c r="M186" s="62">
        <f>+I186*K186</f>
        <v>0</v>
      </c>
      <c r="N186" s="93"/>
      <c r="O186" s="94"/>
      <c r="P186" s="94"/>
      <c r="Q186" s="94"/>
      <c r="R186" s="94"/>
      <c r="S186" s="94"/>
      <c r="T186" s="94"/>
      <c r="U186" s="95"/>
      <c r="V186" s="7"/>
      <c r="W186" s="97"/>
      <c r="X186" s="7"/>
    </row>
    <row r="187" spans="1:24" ht="15.75" customHeight="1" x14ac:dyDescent="0.15">
      <c r="A187" s="7"/>
      <c r="B187" s="172"/>
      <c r="C187" s="131"/>
      <c r="D187" s="131"/>
      <c r="E187" s="173"/>
      <c r="F187" s="130"/>
      <c r="G187" s="131"/>
      <c r="H187" s="132"/>
      <c r="I187" s="98"/>
      <c r="J187" s="99"/>
      <c r="K187" s="144"/>
      <c r="L187" s="145"/>
      <c r="M187" s="63">
        <v>0</v>
      </c>
      <c r="N187" s="23">
        <f t="shared" ref="N187:U187" si="93">IF(N188=0,0,N188/$M188)</f>
        <v>0</v>
      </c>
      <c r="O187" s="24">
        <f t="shared" si="93"/>
        <v>0</v>
      </c>
      <c r="P187" s="24">
        <f t="shared" si="93"/>
        <v>0</v>
      </c>
      <c r="Q187" s="24">
        <f t="shared" si="93"/>
        <v>0</v>
      </c>
      <c r="R187" s="24">
        <f t="shared" si="93"/>
        <v>0</v>
      </c>
      <c r="S187" s="24">
        <f t="shared" si="93"/>
        <v>0</v>
      </c>
      <c r="T187" s="24">
        <f t="shared" si="93"/>
        <v>0</v>
      </c>
      <c r="U187" s="25">
        <f t="shared" si="93"/>
        <v>0</v>
      </c>
      <c r="V187" s="7"/>
      <c r="W187" s="61"/>
      <c r="X187" s="7"/>
    </row>
    <row r="188" spans="1:24" ht="15.75" customHeight="1" x14ac:dyDescent="0.15">
      <c r="A188" s="7"/>
      <c r="B188" s="151"/>
      <c r="C188" s="134"/>
      <c r="D188" s="134"/>
      <c r="E188" s="152"/>
      <c r="F188" s="133"/>
      <c r="G188" s="134"/>
      <c r="H188" s="135"/>
      <c r="I188" s="84"/>
      <c r="J188" s="85"/>
      <c r="K188" s="136"/>
      <c r="L188" s="137"/>
      <c r="M188" s="62">
        <f>+I188*K188</f>
        <v>0</v>
      </c>
      <c r="N188" s="93"/>
      <c r="O188" s="94"/>
      <c r="P188" s="94"/>
      <c r="Q188" s="94"/>
      <c r="R188" s="94"/>
      <c r="S188" s="94"/>
      <c r="T188" s="94"/>
      <c r="U188" s="95"/>
      <c r="V188" s="7"/>
      <c r="W188" s="97"/>
      <c r="X188" s="7"/>
    </row>
    <row r="189" spans="1:24" ht="15.75" customHeight="1" x14ac:dyDescent="0.15">
      <c r="A189" s="7"/>
      <c r="B189" s="172"/>
      <c r="C189" s="131"/>
      <c r="D189" s="131"/>
      <c r="E189" s="173"/>
      <c r="F189" s="130"/>
      <c r="G189" s="131"/>
      <c r="H189" s="132"/>
      <c r="I189" s="98"/>
      <c r="J189" s="99"/>
      <c r="K189" s="144"/>
      <c r="L189" s="145"/>
      <c r="M189" s="63">
        <v>0</v>
      </c>
      <c r="N189" s="23">
        <f t="shared" ref="N189:U189" si="94">IF(N190=0,0,N190/$M190)</f>
        <v>0</v>
      </c>
      <c r="O189" s="24">
        <f t="shared" si="94"/>
        <v>0</v>
      </c>
      <c r="P189" s="24">
        <f t="shared" si="94"/>
        <v>0</v>
      </c>
      <c r="Q189" s="24">
        <f t="shared" si="94"/>
        <v>0</v>
      </c>
      <c r="R189" s="24">
        <f t="shared" si="94"/>
        <v>0</v>
      </c>
      <c r="S189" s="24">
        <f t="shared" si="94"/>
        <v>0</v>
      </c>
      <c r="T189" s="24">
        <f t="shared" si="94"/>
        <v>0</v>
      </c>
      <c r="U189" s="25">
        <f t="shared" si="94"/>
        <v>0</v>
      </c>
      <c r="V189" s="7"/>
      <c r="W189" s="61"/>
      <c r="X189" s="7"/>
    </row>
    <row r="190" spans="1:24" ht="15.75" customHeight="1" x14ac:dyDescent="0.15">
      <c r="A190" s="7"/>
      <c r="B190" s="151"/>
      <c r="C190" s="134"/>
      <c r="D190" s="134"/>
      <c r="E190" s="152"/>
      <c r="F190" s="133"/>
      <c r="G190" s="134"/>
      <c r="H190" s="135"/>
      <c r="I190" s="84"/>
      <c r="J190" s="85"/>
      <c r="K190" s="136"/>
      <c r="L190" s="137"/>
      <c r="M190" s="62">
        <f>+I190*K190</f>
        <v>0</v>
      </c>
      <c r="N190" s="93"/>
      <c r="O190" s="94"/>
      <c r="P190" s="94"/>
      <c r="Q190" s="94"/>
      <c r="R190" s="94"/>
      <c r="S190" s="94"/>
      <c r="T190" s="94"/>
      <c r="U190" s="95"/>
      <c r="V190" s="7"/>
      <c r="W190" s="97"/>
      <c r="X190" s="7"/>
    </row>
    <row r="191" spans="1:24" ht="15.75" customHeight="1" x14ac:dyDescent="0.15">
      <c r="A191" s="7"/>
      <c r="B191" s="172"/>
      <c r="C191" s="131"/>
      <c r="D191" s="131"/>
      <c r="E191" s="173"/>
      <c r="F191" s="130"/>
      <c r="G191" s="131"/>
      <c r="H191" s="132"/>
      <c r="I191" s="98"/>
      <c r="J191" s="99"/>
      <c r="K191" s="144"/>
      <c r="L191" s="145"/>
      <c r="M191" s="63">
        <v>0</v>
      </c>
      <c r="N191" s="23">
        <f t="shared" ref="N191:U191" si="95">IF(N192=0,0,N192/$M192)</f>
        <v>0</v>
      </c>
      <c r="O191" s="24">
        <f t="shared" si="95"/>
        <v>0</v>
      </c>
      <c r="P191" s="24">
        <f t="shared" si="95"/>
        <v>0</v>
      </c>
      <c r="Q191" s="24">
        <f t="shared" si="95"/>
        <v>0</v>
      </c>
      <c r="R191" s="24">
        <f t="shared" si="95"/>
        <v>0</v>
      </c>
      <c r="S191" s="24">
        <f t="shared" si="95"/>
        <v>0</v>
      </c>
      <c r="T191" s="24">
        <f t="shared" si="95"/>
        <v>0</v>
      </c>
      <c r="U191" s="25">
        <f t="shared" si="95"/>
        <v>0</v>
      </c>
      <c r="V191" s="7"/>
      <c r="W191" s="61"/>
      <c r="X191" s="7"/>
    </row>
    <row r="192" spans="1:24" ht="15.75" customHeight="1" x14ac:dyDescent="0.15">
      <c r="A192" s="7"/>
      <c r="B192" s="151"/>
      <c r="C192" s="134"/>
      <c r="D192" s="134"/>
      <c r="E192" s="152"/>
      <c r="F192" s="133"/>
      <c r="G192" s="134"/>
      <c r="H192" s="135"/>
      <c r="I192" s="84"/>
      <c r="J192" s="85"/>
      <c r="K192" s="136"/>
      <c r="L192" s="137"/>
      <c r="M192" s="62">
        <f>+I192*K192</f>
        <v>0</v>
      </c>
      <c r="N192" s="93"/>
      <c r="O192" s="94"/>
      <c r="P192" s="94"/>
      <c r="Q192" s="94"/>
      <c r="R192" s="94"/>
      <c r="S192" s="94"/>
      <c r="T192" s="94"/>
      <c r="U192" s="95"/>
      <c r="V192" s="7"/>
      <c r="W192" s="97"/>
      <c r="X192" s="7"/>
    </row>
    <row r="193" spans="1:24" ht="15.75" customHeight="1" x14ac:dyDescent="0.15">
      <c r="A193" s="7"/>
      <c r="B193" s="172"/>
      <c r="C193" s="131"/>
      <c r="D193" s="131"/>
      <c r="E193" s="173"/>
      <c r="F193" s="130"/>
      <c r="G193" s="131"/>
      <c r="H193" s="132"/>
      <c r="I193" s="98"/>
      <c r="J193" s="99"/>
      <c r="K193" s="144"/>
      <c r="L193" s="145"/>
      <c r="M193" s="63">
        <v>0</v>
      </c>
      <c r="N193" s="23">
        <f t="shared" ref="N193:U193" si="96">IF(N194=0,0,N194/$M194)</f>
        <v>0</v>
      </c>
      <c r="O193" s="24">
        <f t="shared" si="96"/>
        <v>0</v>
      </c>
      <c r="P193" s="24">
        <f t="shared" si="96"/>
        <v>0</v>
      </c>
      <c r="Q193" s="24">
        <f t="shared" si="96"/>
        <v>0</v>
      </c>
      <c r="R193" s="24">
        <f t="shared" si="96"/>
        <v>0</v>
      </c>
      <c r="S193" s="24">
        <f t="shared" si="96"/>
        <v>0</v>
      </c>
      <c r="T193" s="24">
        <f t="shared" si="96"/>
        <v>0</v>
      </c>
      <c r="U193" s="25">
        <f t="shared" si="96"/>
        <v>0</v>
      </c>
      <c r="V193" s="7"/>
      <c r="W193" s="61"/>
      <c r="X193" s="7"/>
    </row>
    <row r="194" spans="1:24" ht="15.75" customHeight="1" x14ac:dyDescent="0.15">
      <c r="A194" s="7"/>
      <c r="B194" s="151"/>
      <c r="C194" s="134"/>
      <c r="D194" s="134"/>
      <c r="E194" s="152"/>
      <c r="F194" s="133"/>
      <c r="G194" s="134"/>
      <c r="H194" s="135"/>
      <c r="I194" s="84"/>
      <c r="J194" s="85"/>
      <c r="K194" s="136"/>
      <c r="L194" s="137"/>
      <c r="M194" s="62">
        <f>+I194*K194</f>
        <v>0</v>
      </c>
      <c r="N194" s="93"/>
      <c r="O194" s="94"/>
      <c r="P194" s="94"/>
      <c r="Q194" s="94"/>
      <c r="R194" s="94"/>
      <c r="S194" s="94"/>
      <c r="T194" s="94"/>
      <c r="U194" s="95"/>
      <c r="V194" s="7"/>
      <c r="W194" s="97"/>
      <c r="X194" s="7"/>
    </row>
    <row r="195" spans="1:24" ht="15.75" customHeight="1" x14ac:dyDescent="0.15">
      <c r="A195" s="7"/>
      <c r="B195" s="172"/>
      <c r="C195" s="131"/>
      <c r="D195" s="131"/>
      <c r="E195" s="173"/>
      <c r="F195" s="130"/>
      <c r="G195" s="131"/>
      <c r="H195" s="132"/>
      <c r="I195" s="98"/>
      <c r="J195" s="99"/>
      <c r="K195" s="144"/>
      <c r="L195" s="145"/>
      <c r="M195" s="63">
        <v>0</v>
      </c>
      <c r="N195" s="23">
        <f t="shared" ref="N195:U195" si="97">IF(N196=0,0,N196/$M196)</f>
        <v>0</v>
      </c>
      <c r="O195" s="24">
        <f t="shared" si="97"/>
        <v>0</v>
      </c>
      <c r="P195" s="24">
        <f t="shared" si="97"/>
        <v>0</v>
      </c>
      <c r="Q195" s="24">
        <f t="shared" si="97"/>
        <v>0</v>
      </c>
      <c r="R195" s="24">
        <f t="shared" si="97"/>
        <v>0</v>
      </c>
      <c r="S195" s="24">
        <f t="shared" si="97"/>
        <v>0</v>
      </c>
      <c r="T195" s="24">
        <f t="shared" si="97"/>
        <v>0</v>
      </c>
      <c r="U195" s="25">
        <f t="shared" si="97"/>
        <v>0</v>
      </c>
      <c r="V195" s="7"/>
      <c r="W195" s="61"/>
      <c r="X195" s="7"/>
    </row>
    <row r="196" spans="1:24" ht="15.75" customHeight="1" x14ac:dyDescent="0.15">
      <c r="A196" s="7"/>
      <c r="B196" s="151"/>
      <c r="C196" s="134"/>
      <c r="D196" s="134"/>
      <c r="E196" s="152"/>
      <c r="F196" s="133"/>
      <c r="G196" s="134"/>
      <c r="H196" s="135"/>
      <c r="I196" s="84"/>
      <c r="J196" s="85"/>
      <c r="K196" s="136"/>
      <c r="L196" s="137"/>
      <c r="M196" s="62">
        <f>+I196*K196</f>
        <v>0</v>
      </c>
      <c r="N196" s="93"/>
      <c r="O196" s="94"/>
      <c r="P196" s="94"/>
      <c r="Q196" s="94"/>
      <c r="R196" s="94"/>
      <c r="S196" s="94"/>
      <c r="T196" s="94"/>
      <c r="U196" s="95"/>
      <c r="V196" s="7"/>
      <c r="W196" s="97"/>
      <c r="X196" s="7"/>
    </row>
    <row r="197" spans="1:24" ht="15.75" customHeight="1" x14ac:dyDescent="0.15">
      <c r="A197" s="7"/>
      <c r="B197" s="172"/>
      <c r="C197" s="131"/>
      <c r="D197" s="131"/>
      <c r="E197" s="173"/>
      <c r="F197" s="130"/>
      <c r="G197" s="131"/>
      <c r="H197" s="132"/>
      <c r="I197" s="98"/>
      <c r="J197" s="99"/>
      <c r="K197" s="144"/>
      <c r="L197" s="145"/>
      <c r="M197" s="63">
        <v>0</v>
      </c>
      <c r="N197" s="23">
        <f t="shared" ref="N197:U197" si="98">IF(N198=0,0,N198/$M198)</f>
        <v>0</v>
      </c>
      <c r="O197" s="24">
        <f t="shared" si="98"/>
        <v>0</v>
      </c>
      <c r="P197" s="24">
        <f t="shared" si="98"/>
        <v>0</v>
      </c>
      <c r="Q197" s="24">
        <f t="shared" si="98"/>
        <v>0</v>
      </c>
      <c r="R197" s="24">
        <f t="shared" si="98"/>
        <v>0</v>
      </c>
      <c r="S197" s="24">
        <f t="shared" si="98"/>
        <v>0</v>
      </c>
      <c r="T197" s="24">
        <f t="shared" si="98"/>
        <v>0</v>
      </c>
      <c r="U197" s="25">
        <f t="shared" si="98"/>
        <v>0</v>
      </c>
      <c r="V197" s="7"/>
      <c r="W197" s="61"/>
      <c r="X197" s="7"/>
    </row>
    <row r="198" spans="1:24" ht="15.75" customHeight="1" x14ac:dyDescent="0.15">
      <c r="A198" s="7"/>
      <c r="B198" s="151"/>
      <c r="C198" s="134"/>
      <c r="D198" s="134"/>
      <c r="E198" s="152"/>
      <c r="F198" s="133"/>
      <c r="G198" s="134"/>
      <c r="H198" s="135"/>
      <c r="I198" s="84"/>
      <c r="J198" s="85"/>
      <c r="K198" s="136"/>
      <c r="L198" s="137"/>
      <c r="M198" s="62">
        <f>+I198*K198</f>
        <v>0</v>
      </c>
      <c r="N198" s="93"/>
      <c r="O198" s="94"/>
      <c r="P198" s="94"/>
      <c r="Q198" s="94"/>
      <c r="R198" s="94"/>
      <c r="S198" s="94"/>
      <c r="T198" s="94"/>
      <c r="U198" s="95"/>
      <c r="V198" s="7"/>
      <c r="W198" s="97"/>
      <c r="X198" s="7"/>
    </row>
    <row r="199" spans="1:24" ht="15.75" customHeight="1" x14ac:dyDescent="0.15">
      <c r="A199" s="7"/>
      <c r="B199" s="172"/>
      <c r="C199" s="131"/>
      <c r="D199" s="131"/>
      <c r="E199" s="173"/>
      <c r="F199" s="130"/>
      <c r="G199" s="131"/>
      <c r="H199" s="132"/>
      <c r="I199" s="98"/>
      <c r="J199" s="99"/>
      <c r="K199" s="144"/>
      <c r="L199" s="145"/>
      <c r="M199" s="63">
        <v>0</v>
      </c>
      <c r="N199" s="23">
        <f t="shared" ref="N199:U199" si="99">IF(N200=0,0,N200/$M200)</f>
        <v>0</v>
      </c>
      <c r="O199" s="24">
        <f t="shared" si="99"/>
        <v>0</v>
      </c>
      <c r="P199" s="24">
        <f t="shared" si="99"/>
        <v>0</v>
      </c>
      <c r="Q199" s="24">
        <f t="shared" si="99"/>
        <v>0</v>
      </c>
      <c r="R199" s="24">
        <f t="shared" si="99"/>
        <v>0</v>
      </c>
      <c r="S199" s="24">
        <f t="shared" si="99"/>
        <v>0</v>
      </c>
      <c r="T199" s="24">
        <f t="shared" si="99"/>
        <v>0</v>
      </c>
      <c r="U199" s="25">
        <f t="shared" si="99"/>
        <v>0</v>
      </c>
      <c r="V199" s="7"/>
      <c r="W199" s="61"/>
      <c r="X199" s="7"/>
    </row>
    <row r="200" spans="1:24" ht="15.75" customHeight="1" x14ac:dyDescent="0.15">
      <c r="A200" s="7"/>
      <c r="B200" s="151"/>
      <c r="C200" s="134"/>
      <c r="D200" s="134"/>
      <c r="E200" s="152"/>
      <c r="F200" s="133"/>
      <c r="G200" s="134"/>
      <c r="H200" s="135"/>
      <c r="I200" s="84"/>
      <c r="J200" s="85"/>
      <c r="K200" s="136"/>
      <c r="L200" s="137"/>
      <c r="M200" s="62">
        <f>+I200*K200</f>
        <v>0</v>
      </c>
      <c r="N200" s="93"/>
      <c r="O200" s="94"/>
      <c r="P200" s="94"/>
      <c r="Q200" s="94"/>
      <c r="R200" s="94"/>
      <c r="S200" s="94"/>
      <c r="T200" s="94"/>
      <c r="U200" s="95"/>
      <c r="V200" s="7"/>
      <c r="W200" s="97"/>
      <c r="X200" s="7"/>
    </row>
    <row r="201" spans="1:24" ht="15.75" customHeight="1" x14ac:dyDescent="0.15">
      <c r="A201" s="7"/>
      <c r="B201" s="172"/>
      <c r="C201" s="131"/>
      <c r="D201" s="131"/>
      <c r="E201" s="173"/>
      <c r="F201" s="130"/>
      <c r="G201" s="131"/>
      <c r="H201" s="132"/>
      <c r="I201" s="98"/>
      <c r="J201" s="99"/>
      <c r="K201" s="144"/>
      <c r="L201" s="145"/>
      <c r="M201" s="63">
        <v>0</v>
      </c>
      <c r="N201" s="23">
        <f t="shared" ref="N201:U201" si="100">IF(N202=0,0,N202/$M202)</f>
        <v>0</v>
      </c>
      <c r="O201" s="24">
        <f t="shared" si="100"/>
        <v>0</v>
      </c>
      <c r="P201" s="24">
        <f t="shared" si="100"/>
        <v>0</v>
      </c>
      <c r="Q201" s="24">
        <f t="shared" si="100"/>
        <v>0</v>
      </c>
      <c r="R201" s="24">
        <f t="shared" si="100"/>
        <v>0</v>
      </c>
      <c r="S201" s="24">
        <f t="shared" si="100"/>
        <v>0</v>
      </c>
      <c r="T201" s="24">
        <f t="shared" si="100"/>
        <v>0</v>
      </c>
      <c r="U201" s="25">
        <f t="shared" si="100"/>
        <v>0</v>
      </c>
      <c r="V201" s="7"/>
      <c r="W201" s="61"/>
      <c r="X201" s="7"/>
    </row>
    <row r="202" spans="1:24" ht="15.75" customHeight="1" x14ac:dyDescent="0.15">
      <c r="A202" s="7"/>
      <c r="B202" s="151"/>
      <c r="C202" s="134"/>
      <c r="D202" s="134"/>
      <c r="E202" s="152"/>
      <c r="F202" s="133"/>
      <c r="G202" s="134"/>
      <c r="H202" s="135"/>
      <c r="I202" s="84"/>
      <c r="J202" s="85"/>
      <c r="K202" s="136"/>
      <c r="L202" s="137"/>
      <c r="M202" s="62">
        <f>+I202*K202</f>
        <v>0</v>
      </c>
      <c r="N202" s="93"/>
      <c r="O202" s="94"/>
      <c r="P202" s="94"/>
      <c r="Q202" s="94"/>
      <c r="R202" s="94"/>
      <c r="S202" s="94"/>
      <c r="T202" s="94"/>
      <c r="U202" s="95"/>
      <c r="V202" s="7"/>
      <c r="W202" s="97"/>
      <c r="X202" s="7"/>
    </row>
    <row r="203" spans="1:24" ht="15.75" customHeight="1" x14ac:dyDescent="0.15">
      <c r="A203" s="7"/>
      <c r="B203" s="172"/>
      <c r="C203" s="131"/>
      <c r="D203" s="131"/>
      <c r="E203" s="173"/>
      <c r="F203" s="130"/>
      <c r="G203" s="131"/>
      <c r="H203" s="132"/>
      <c r="I203" s="98"/>
      <c r="J203" s="99"/>
      <c r="K203" s="144"/>
      <c r="L203" s="145"/>
      <c r="M203" s="63">
        <v>0</v>
      </c>
      <c r="N203" s="23">
        <f t="shared" ref="N203:U203" si="101">IF(N204=0,0,N204/$M204)</f>
        <v>0</v>
      </c>
      <c r="O203" s="24">
        <f t="shared" si="101"/>
        <v>0</v>
      </c>
      <c r="P203" s="24">
        <f t="shared" si="101"/>
        <v>0</v>
      </c>
      <c r="Q203" s="24">
        <f t="shared" si="101"/>
        <v>0</v>
      </c>
      <c r="R203" s="24">
        <f t="shared" si="101"/>
        <v>0</v>
      </c>
      <c r="S203" s="24">
        <f t="shared" si="101"/>
        <v>0</v>
      </c>
      <c r="T203" s="24">
        <f t="shared" si="101"/>
        <v>0</v>
      </c>
      <c r="U203" s="25">
        <f t="shared" si="101"/>
        <v>0</v>
      </c>
      <c r="V203" s="7"/>
      <c r="W203" s="61"/>
      <c r="X203" s="7"/>
    </row>
    <row r="204" spans="1:24" ht="15.75" customHeight="1" x14ac:dyDescent="0.15">
      <c r="A204" s="7"/>
      <c r="B204" s="151"/>
      <c r="C204" s="134"/>
      <c r="D204" s="134"/>
      <c r="E204" s="152"/>
      <c r="F204" s="133"/>
      <c r="G204" s="134"/>
      <c r="H204" s="135"/>
      <c r="I204" s="84"/>
      <c r="J204" s="85"/>
      <c r="K204" s="136"/>
      <c r="L204" s="137"/>
      <c r="M204" s="62">
        <f>+I204*K204</f>
        <v>0</v>
      </c>
      <c r="N204" s="93"/>
      <c r="O204" s="94"/>
      <c r="P204" s="94"/>
      <c r="Q204" s="94"/>
      <c r="R204" s="94"/>
      <c r="S204" s="94"/>
      <c r="T204" s="94"/>
      <c r="U204" s="95"/>
      <c r="V204" s="7"/>
      <c r="W204" s="97"/>
      <c r="X204" s="7"/>
    </row>
    <row r="205" spans="1:24" ht="15.75" customHeight="1" x14ac:dyDescent="0.15">
      <c r="A205" s="7"/>
      <c r="B205" s="172"/>
      <c r="C205" s="131"/>
      <c r="D205" s="131"/>
      <c r="E205" s="173"/>
      <c r="F205" s="130"/>
      <c r="G205" s="131"/>
      <c r="H205" s="132"/>
      <c r="I205" s="98"/>
      <c r="J205" s="99"/>
      <c r="K205" s="144"/>
      <c r="L205" s="145"/>
      <c r="M205" s="63">
        <v>0</v>
      </c>
      <c r="N205" s="23">
        <f t="shared" ref="N205:U205" si="102">IF(N206=0,0,N206/$M206)</f>
        <v>0</v>
      </c>
      <c r="O205" s="24">
        <f t="shared" si="102"/>
        <v>0</v>
      </c>
      <c r="P205" s="24">
        <f t="shared" si="102"/>
        <v>0</v>
      </c>
      <c r="Q205" s="24">
        <f t="shared" si="102"/>
        <v>0</v>
      </c>
      <c r="R205" s="24">
        <f t="shared" si="102"/>
        <v>0</v>
      </c>
      <c r="S205" s="24">
        <f t="shared" si="102"/>
        <v>0</v>
      </c>
      <c r="T205" s="24">
        <f t="shared" si="102"/>
        <v>0</v>
      </c>
      <c r="U205" s="25">
        <f t="shared" si="102"/>
        <v>0</v>
      </c>
      <c r="V205" s="7"/>
      <c r="W205" s="61"/>
      <c r="X205" s="7"/>
    </row>
    <row r="206" spans="1:24" ht="15.75" customHeight="1" x14ac:dyDescent="0.15">
      <c r="A206" s="7"/>
      <c r="B206" s="151"/>
      <c r="C206" s="134"/>
      <c r="D206" s="134"/>
      <c r="E206" s="152"/>
      <c r="F206" s="133"/>
      <c r="G206" s="134"/>
      <c r="H206" s="135"/>
      <c r="I206" s="84"/>
      <c r="J206" s="85"/>
      <c r="K206" s="136"/>
      <c r="L206" s="137"/>
      <c r="M206" s="62">
        <f>+I206*K206</f>
        <v>0</v>
      </c>
      <c r="N206" s="93"/>
      <c r="O206" s="94"/>
      <c r="P206" s="94"/>
      <c r="Q206" s="94"/>
      <c r="R206" s="94"/>
      <c r="S206" s="94"/>
      <c r="T206" s="94"/>
      <c r="U206" s="95"/>
      <c r="V206" s="7"/>
      <c r="W206" s="97"/>
      <c r="X206" s="7"/>
    </row>
    <row r="207" spans="1:24" ht="15.75" customHeight="1" x14ac:dyDescent="0.15">
      <c r="A207" s="7"/>
      <c r="B207" s="172"/>
      <c r="C207" s="131"/>
      <c r="D207" s="131"/>
      <c r="E207" s="173"/>
      <c r="F207" s="130"/>
      <c r="G207" s="131"/>
      <c r="H207" s="132"/>
      <c r="I207" s="98"/>
      <c r="J207" s="99"/>
      <c r="K207" s="144"/>
      <c r="L207" s="145"/>
      <c r="M207" s="63">
        <v>0</v>
      </c>
      <c r="N207" s="23">
        <f t="shared" ref="N207:U207" si="103">IF(N208=0,0,N208/$M208)</f>
        <v>0</v>
      </c>
      <c r="O207" s="24">
        <f t="shared" si="103"/>
        <v>0</v>
      </c>
      <c r="P207" s="24">
        <f t="shared" si="103"/>
        <v>0</v>
      </c>
      <c r="Q207" s="24">
        <f t="shared" si="103"/>
        <v>0</v>
      </c>
      <c r="R207" s="24">
        <f t="shared" si="103"/>
        <v>0</v>
      </c>
      <c r="S207" s="24">
        <f t="shared" si="103"/>
        <v>0</v>
      </c>
      <c r="T207" s="24">
        <f t="shared" si="103"/>
        <v>0</v>
      </c>
      <c r="U207" s="25">
        <f t="shared" si="103"/>
        <v>0</v>
      </c>
      <c r="V207" s="7"/>
      <c r="W207" s="61"/>
      <c r="X207" s="7"/>
    </row>
    <row r="208" spans="1:24" ht="15.75" customHeight="1" x14ac:dyDescent="0.15">
      <c r="A208" s="7"/>
      <c r="B208" s="151"/>
      <c r="C208" s="134"/>
      <c r="D208" s="134"/>
      <c r="E208" s="152"/>
      <c r="F208" s="133"/>
      <c r="G208" s="134"/>
      <c r="H208" s="135"/>
      <c r="I208" s="84"/>
      <c r="J208" s="85"/>
      <c r="K208" s="136"/>
      <c r="L208" s="137"/>
      <c r="M208" s="62">
        <f>+I208*K208</f>
        <v>0</v>
      </c>
      <c r="N208" s="93"/>
      <c r="O208" s="94"/>
      <c r="P208" s="94"/>
      <c r="Q208" s="94"/>
      <c r="R208" s="94"/>
      <c r="S208" s="94"/>
      <c r="T208" s="94"/>
      <c r="U208" s="95"/>
      <c r="V208" s="7"/>
      <c r="W208" s="97"/>
      <c r="X208" s="7"/>
    </row>
    <row r="209" spans="1:24" ht="15.75" customHeight="1" x14ac:dyDescent="0.15">
      <c r="A209" s="7"/>
      <c r="B209" s="172"/>
      <c r="C209" s="131"/>
      <c r="D209" s="131"/>
      <c r="E209" s="173"/>
      <c r="F209" s="130"/>
      <c r="G209" s="131"/>
      <c r="H209" s="132"/>
      <c r="I209" s="98"/>
      <c r="J209" s="99"/>
      <c r="K209" s="144"/>
      <c r="L209" s="145"/>
      <c r="M209" s="63">
        <v>0</v>
      </c>
      <c r="N209" s="23">
        <f t="shared" ref="N209:U209" si="104">IF(N210=0,0,N210/$M210)</f>
        <v>0</v>
      </c>
      <c r="O209" s="24">
        <f t="shared" si="104"/>
        <v>0</v>
      </c>
      <c r="P209" s="24">
        <f t="shared" si="104"/>
        <v>0</v>
      </c>
      <c r="Q209" s="24">
        <f t="shared" si="104"/>
        <v>0</v>
      </c>
      <c r="R209" s="24">
        <f t="shared" si="104"/>
        <v>0</v>
      </c>
      <c r="S209" s="24">
        <f t="shared" si="104"/>
        <v>0</v>
      </c>
      <c r="T209" s="24">
        <f t="shared" si="104"/>
        <v>0</v>
      </c>
      <c r="U209" s="25">
        <f t="shared" si="104"/>
        <v>0</v>
      </c>
      <c r="V209" s="7"/>
      <c r="W209" s="61"/>
      <c r="X209" s="7"/>
    </row>
    <row r="210" spans="1:24" ht="15.75" customHeight="1" x14ac:dyDescent="0.15">
      <c r="A210" s="7"/>
      <c r="B210" s="151"/>
      <c r="C210" s="134"/>
      <c r="D210" s="134"/>
      <c r="E210" s="152"/>
      <c r="F210" s="133"/>
      <c r="G210" s="134"/>
      <c r="H210" s="135"/>
      <c r="I210" s="84"/>
      <c r="J210" s="85"/>
      <c r="K210" s="136"/>
      <c r="L210" s="137"/>
      <c r="M210" s="62">
        <f>+I210*K210</f>
        <v>0</v>
      </c>
      <c r="N210" s="93"/>
      <c r="O210" s="94"/>
      <c r="P210" s="94"/>
      <c r="Q210" s="94"/>
      <c r="R210" s="94"/>
      <c r="S210" s="94"/>
      <c r="T210" s="94"/>
      <c r="U210" s="95"/>
      <c r="V210" s="7"/>
      <c r="W210" s="97"/>
      <c r="X210" s="7"/>
    </row>
    <row r="211" spans="1:24" ht="15.75" customHeight="1" x14ac:dyDescent="0.15">
      <c r="A211" s="7"/>
      <c r="B211" s="172"/>
      <c r="C211" s="131"/>
      <c r="D211" s="131"/>
      <c r="E211" s="173"/>
      <c r="F211" s="130"/>
      <c r="G211" s="131"/>
      <c r="H211" s="132"/>
      <c r="I211" s="98"/>
      <c r="J211" s="99"/>
      <c r="K211" s="144"/>
      <c r="L211" s="145"/>
      <c r="M211" s="63">
        <v>0</v>
      </c>
      <c r="N211" s="23">
        <f t="shared" ref="N211:U211" si="105">IF(N212=0,0,N212/$M212)</f>
        <v>0</v>
      </c>
      <c r="O211" s="24">
        <f t="shared" si="105"/>
        <v>0</v>
      </c>
      <c r="P211" s="24">
        <f t="shared" si="105"/>
        <v>0</v>
      </c>
      <c r="Q211" s="24">
        <f t="shared" si="105"/>
        <v>0</v>
      </c>
      <c r="R211" s="24">
        <f t="shared" si="105"/>
        <v>0</v>
      </c>
      <c r="S211" s="24">
        <f t="shared" si="105"/>
        <v>0</v>
      </c>
      <c r="T211" s="24">
        <f t="shared" si="105"/>
        <v>0</v>
      </c>
      <c r="U211" s="25">
        <f t="shared" si="105"/>
        <v>0</v>
      </c>
      <c r="V211" s="7"/>
      <c r="W211" s="61"/>
      <c r="X211" s="7"/>
    </row>
    <row r="212" spans="1:24" ht="15.75" customHeight="1" x14ac:dyDescent="0.15">
      <c r="A212" s="7"/>
      <c r="B212" s="151"/>
      <c r="C212" s="134"/>
      <c r="D212" s="134"/>
      <c r="E212" s="152"/>
      <c r="F212" s="133"/>
      <c r="G212" s="134"/>
      <c r="H212" s="135"/>
      <c r="I212" s="84"/>
      <c r="J212" s="85"/>
      <c r="K212" s="136"/>
      <c r="L212" s="137"/>
      <c r="M212" s="62">
        <f>+I212*K212</f>
        <v>0</v>
      </c>
      <c r="N212" s="93"/>
      <c r="O212" s="94"/>
      <c r="P212" s="94"/>
      <c r="Q212" s="94"/>
      <c r="R212" s="94"/>
      <c r="S212" s="94"/>
      <c r="T212" s="94"/>
      <c r="U212" s="95"/>
      <c r="V212" s="7"/>
      <c r="W212" s="97"/>
      <c r="X212" s="7"/>
    </row>
    <row r="213" spans="1:24" ht="15.75" customHeight="1" x14ac:dyDescent="0.15">
      <c r="A213" s="7"/>
      <c r="B213" s="172"/>
      <c r="C213" s="131"/>
      <c r="D213" s="131"/>
      <c r="E213" s="173"/>
      <c r="F213" s="130"/>
      <c r="G213" s="131"/>
      <c r="H213" s="132"/>
      <c r="I213" s="98"/>
      <c r="J213" s="99"/>
      <c r="K213" s="144"/>
      <c r="L213" s="145"/>
      <c r="M213" s="63">
        <v>0</v>
      </c>
      <c r="N213" s="23">
        <f t="shared" ref="N213:U213" si="106">IF(N214=0,0,N214/$M214)</f>
        <v>0</v>
      </c>
      <c r="O213" s="24">
        <f t="shared" si="106"/>
        <v>0</v>
      </c>
      <c r="P213" s="24">
        <f t="shared" si="106"/>
        <v>0</v>
      </c>
      <c r="Q213" s="24">
        <f t="shared" si="106"/>
        <v>0</v>
      </c>
      <c r="R213" s="24">
        <f t="shared" si="106"/>
        <v>0</v>
      </c>
      <c r="S213" s="24">
        <f t="shared" si="106"/>
        <v>0</v>
      </c>
      <c r="T213" s="24">
        <f t="shared" si="106"/>
        <v>0</v>
      </c>
      <c r="U213" s="25">
        <f t="shared" si="106"/>
        <v>0</v>
      </c>
      <c r="V213" s="7"/>
      <c r="W213" s="61"/>
      <c r="X213" s="7"/>
    </row>
    <row r="214" spans="1:24" ht="15.75" customHeight="1" x14ac:dyDescent="0.15">
      <c r="A214" s="7"/>
      <c r="B214" s="151"/>
      <c r="C214" s="134"/>
      <c r="D214" s="134"/>
      <c r="E214" s="152"/>
      <c r="F214" s="133"/>
      <c r="G214" s="134"/>
      <c r="H214" s="135"/>
      <c r="I214" s="84"/>
      <c r="J214" s="85"/>
      <c r="K214" s="136"/>
      <c r="L214" s="137"/>
      <c r="M214" s="62">
        <f>+I214*K214</f>
        <v>0</v>
      </c>
      <c r="N214" s="93"/>
      <c r="O214" s="94"/>
      <c r="P214" s="94"/>
      <c r="Q214" s="94"/>
      <c r="R214" s="94"/>
      <c r="S214" s="94"/>
      <c r="T214" s="94"/>
      <c r="U214" s="95"/>
      <c r="V214" s="7"/>
      <c r="W214" s="97"/>
      <c r="X214" s="7"/>
    </row>
    <row r="215" spans="1:24" ht="15.75" customHeight="1" x14ac:dyDescent="0.15">
      <c r="A215" s="7"/>
      <c r="B215" s="172"/>
      <c r="C215" s="131"/>
      <c r="D215" s="131"/>
      <c r="E215" s="173"/>
      <c r="F215" s="130"/>
      <c r="G215" s="131"/>
      <c r="H215" s="132"/>
      <c r="I215" s="98"/>
      <c r="J215" s="99"/>
      <c r="K215" s="144"/>
      <c r="L215" s="145"/>
      <c r="M215" s="63">
        <v>0</v>
      </c>
      <c r="N215" s="23">
        <f t="shared" ref="N215:U215" si="107">IF(N216=0,0,N216/$M216)</f>
        <v>0</v>
      </c>
      <c r="O215" s="24">
        <f t="shared" si="107"/>
        <v>0</v>
      </c>
      <c r="P215" s="24">
        <f t="shared" si="107"/>
        <v>0</v>
      </c>
      <c r="Q215" s="24">
        <f t="shared" si="107"/>
        <v>0</v>
      </c>
      <c r="R215" s="24">
        <f t="shared" si="107"/>
        <v>0</v>
      </c>
      <c r="S215" s="24">
        <f t="shared" si="107"/>
        <v>0</v>
      </c>
      <c r="T215" s="24">
        <f t="shared" si="107"/>
        <v>0</v>
      </c>
      <c r="U215" s="25">
        <f t="shared" si="107"/>
        <v>0</v>
      </c>
      <c r="V215" s="7"/>
      <c r="W215" s="61"/>
      <c r="X215" s="7"/>
    </row>
    <row r="216" spans="1:24" ht="15.75" customHeight="1" x14ac:dyDescent="0.15">
      <c r="A216" s="7"/>
      <c r="B216" s="151"/>
      <c r="C216" s="134"/>
      <c r="D216" s="134"/>
      <c r="E216" s="152"/>
      <c r="F216" s="133"/>
      <c r="G216" s="134"/>
      <c r="H216" s="135"/>
      <c r="I216" s="84"/>
      <c r="J216" s="85"/>
      <c r="K216" s="136"/>
      <c r="L216" s="137"/>
      <c r="M216" s="62">
        <f>+I216*K216</f>
        <v>0</v>
      </c>
      <c r="N216" s="93"/>
      <c r="O216" s="94"/>
      <c r="P216" s="94"/>
      <c r="Q216" s="94"/>
      <c r="R216" s="94"/>
      <c r="S216" s="94"/>
      <c r="T216" s="94"/>
      <c r="U216" s="95"/>
      <c r="V216" s="7"/>
      <c r="W216" s="97"/>
      <c r="X216" s="7"/>
    </row>
    <row r="217" spans="1:24" ht="15.75" customHeight="1" x14ac:dyDescent="0.15">
      <c r="A217" s="7"/>
      <c r="B217" s="172"/>
      <c r="C217" s="131"/>
      <c r="D217" s="131"/>
      <c r="E217" s="173"/>
      <c r="F217" s="130"/>
      <c r="G217" s="131"/>
      <c r="H217" s="132"/>
      <c r="I217" s="98"/>
      <c r="J217" s="99"/>
      <c r="K217" s="144"/>
      <c r="L217" s="145"/>
      <c r="M217" s="63">
        <v>0</v>
      </c>
      <c r="N217" s="23">
        <f t="shared" ref="N217:U217" si="108">IF(N218=0,0,N218/$M218)</f>
        <v>0</v>
      </c>
      <c r="O217" s="24">
        <f t="shared" si="108"/>
        <v>0</v>
      </c>
      <c r="P217" s="24">
        <f t="shared" si="108"/>
        <v>0</v>
      </c>
      <c r="Q217" s="24">
        <f t="shared" si="108"/>
        <v>0</v>
      </c>
      <c r="R217" s="24">
        <f t="shared" si="108"/>
        <v>0</v>
      </c>
      <c r="S217" s="24">
        <f t="shared" si="108"/>
        <v>0</v>
      </c>
      <c r="T217" s="24">
        <f t="shared" si="108"/>
        <v>0</v>
      </c>
      <c r="U217" s="25">
        <f t="shared" si="108"/>
        <v>0</v>
      </c>
      <c r="V217" s="7"/>
      <c r="W217" s="61"/>
      <c r="X217" s="7"/>
    </row>
    <row r="218" spans="1:24" ht="15.75" customHeight="1" x14ac:dyDescent="0.15">
      <c r="A218" s="7"/>
      <c r="B218" s="151"/>
      <c r="C218" s="134"/>
      <c r="D218" s="134"/>
      <c r="E218" s="152"/>
      <c r="F218" s="133"/>
      <c r="G218" s="134"/>
      <c r="H218" s="135"/>
      <c r="I218" s="84"/>
      <c r="J218" s="85"/>
      <c r="K218" s="136"/>
      <c r="L218" s="137"/>
      <c r="M218" s="62">
        <f>+I218*K218</f>
        <v>0</v>
      </c>
      <c r="N218" s="93"/>
      <c r="O218" s="94"/>
      <c r="P218" s="94"/>
      <c r="Q218" s="94"/>
      <c r="R218" s="94"/>
      <c r="S218" s="94"/>
      <c r="T218" s="94"/>
      <c r="U218" s="95"/>
      <c r="V218" s="7"/>
      <c r="W218" s="97"/>
      <c r="X218" s="7"/>
    </row>
    <row r="219" spans="1:24" ht="15.75" customHeight="1" x14ac:dyDescent="0.15">
      <c r="A219" s="7"/>
      <c r="B219" s="172"/>
      <c r="C219" s="131"/>
      <c r="D219" s="131"/>
      <c r="E219" s="173"/>
      <c r="F219" s="130"/>
      <c r="G219" s="131"/>
      <c r="H219" s="132"/>
      <c r="I219" s="98"/>
      <c r="J219" s="99"/>
      <c r="K219" s="144"/>
      <c r="L219" s="145"/>
      <c r="M219" s="63">
        <v>0</v>
      </c>
      <c r="N219" s="23">
        <f t="shared" ref="N219:U219" si="109">IF(N220=0,0,N220/$M220)</f>
        <v>0</v>
      </c>
      <c r="O219" s="24">
        <f t="shared" si="109"/>
        <v>0</v>
      </c>
      <c r="P219" s="24">
        <f t="shared" si="109"/>
        <v>0</v>
      </c>
      <c r="Q219" s="24">
        <f t="shared" si="109"/>
        <v>0</v>
      </c>
      <c r="R219" s="24">
        <f t="shared" si="109"/>
        <v>0</v>
      </c>
      <c r="S219" s="24">
        <f t="shared" si="109"/>
        <v>0</v>
      </c>
      <c r="T219" s="24">
        <f t="shared" si="109"/>
        <v>0</v>
      </c>
      <c r="U219" s="25">
        <f t="shared" si="109"/>
        <v>0</v>
      </c>
      <c r="V219" s="7"/>
      <c r="W219" s="61"/>
      <c r="X219" s="7"/>
    </row>
    <row r="220" spans="1:24" ht="15.75" customHeight="1" x14ac:dyDescent="0.15">
      <c r="A220" s="7"/>
      <c r="B220" s="151"/>
      <c r="C220" s="134"/>
      <c r="D220" s="134"/>
      <c r="E220" s="152"/>
      <c r="F220" s="133"/>
      <c r="G220" s="134"/>
      <c r="H220" s="135"/>
      <c r="I220" s="84"/>
      <c r="J220" s="85"/>
      <c r="K220" s="136"/>
      <c r="L220" s="137"/>
      <c r="M220" s="62">
        <f>+I220*K220</f>
        <v>0</v>
      </c>
      <c r="N220" s="93"/>
      <c r="O220" s="94"/>
      <c r="P220" s="94"/>
      <c r="Q220" s="94"/>
      <c r="R220" s="94"/>
      <c r="S220" s="94"/>
      <c r="T220" s="94"/>
      <c r="U220" s="95"/>
      <c r="V220" s="7"/>
      <c r="W220" s="97"/>
      <c r="X220" s="7"/>
    </row>
    <row r="221" spans="1:24" ht="15.75" customHeight="1" x14ac:dyDescent="0.15">
      <c r="A221" s="7"/>
      <c r="B221" s="172"/>
      <c r="C221" s="131"/>
      <c r="D221" s="131"/>
      <c r="E221" s="173"/>
      <c r="F221" s="130"/>
      <c r="G221" s="131"/>
      <c r="H221" s="132"/>
      <c r="I221" s="98"/>
      <c r="J221" s="99"/>
      <c r="K221" s="144"/>
      <c r="L221" s="145"/>
      <c r="M221" s="63">
        <v>0</v>
      </c>
      <c r="N221" s="23">
        <f t="shared" ref="N221:U221" si="110">IF(N222=0,0,N222/$M222)</f>
        <v>0</v>
      </c>
      <c r="O221" s="24">
        <f t="shared" si="110"/>
        <v>0</v>
      </c>
      <c r="P221" s="24">
        <f t="shared" si="110"/>
        <v>0</v>
      </c>
      <c r="Q221" s="24">
        <f t="shared" si="110"/>
        <v>0</v>
      </c>
      <c r="R221" s="24">
        <f t="shared" si="110"/>
        <v>0</v>
      </c>
      <c r="S221" s="24">
        <f t="shared" si="110"/>
        <v>0</v>
      </c>
      <c r="T221" s="24">
        <f t="shared" si="110"/>
        <v>0</v>
      </c>
      <c r="U221" s="25">
        <f t="shared" si="110"/>
        <v>0</v>
      </c>
      <c r="V221" s="7"/>
      <c r="W221" s="61"/>
      <c r="X221" s="7"/>
    </row>
    <row r="222" spans="1:24" ht="15.75" customHeight="1" x14ac:dyDescent="0.15">
      <c r="A222" s="7"/>
      <c r="B222" s="151"/>
      <c r="C222" s="134"/>
      <c r="D222" s="134"/>
      <c r="E222" s="152"/>
      <c r="F222" s="133"/>
      <c r="G222" s="134"/>
      <c r="H222" s="135"/>
      <c r="I222" s="84"/>
      <c r="J222" s="85"/>
      <c r="K222" s="136"/>
      <c r="L222" s="137"/>
      <c r="M222" s="62">
        <f>+I222*K222</f>
        <v>0</v>
      </c>
      <c r="N222" s="93"/>
      <c r="O222" s="94"/>
      <c r="P222" s="94"/>
      <c r="Q222" s="94"/>
      <c r="R222" s="94"/>
      <c r="S222" s="94"/>
      <c r="T222" s="94"/>
      <c r="U222" s="95"/>
      <c r="V222" s="7"/>
      <c r="W222" s="97"/>
      <c r="X222" s="7"/>
    </row>
    <row r="223" spans="1:24" ht="15.75" customHeight="1" x14ac:dyDescent="0.15">
      <c r="A223" s="7"/>
      <c r="B223" s="172"/>
      <c r="C223" s="131"/>
      <c r="D223" s="131"/>
      <c r="E223" s="173"/>
      <c r="F223" s="130"/>
      <c r="G223" s="131"/>
      <c r="H223" s="132"/>
      <c r="I223" s="98"/>
      <c r="J223" s="99"/>
      <c r="K223" s="144"/>
      <c r="L223" s="145"/>
      <c r="M223" s="63">
        <v>0</v>
      </c>
      <c r="N223" s="23">
        <f t="shared" ref="N223:U223" si="111">IF(N224=0,0,N224/$M224)</f>
        <v>0</v>
      </c>
      <c r="O223" s="24">
        <f t="shared" si="111"/>
        <v>0</v>
      </c>
      <c r="P223" s="24">
        <f t="shared" si="111"/>
        <v>0</v>
      </c>
      <c r="Q223" s="24">
        <f t="shared" si="111"/>
        <v>0</v>
      </c>
      <c r="R223" s="24">
        <f t="shared" si="111"/>
        <v>0</v>
      </c>
      <c r="S223" s="24">
        <f t="shared" si="111"/>
        <v>0</v>
      </c>
      <c r="T223" s="24">
        <f t="shared" si="111"/>
        <v>0</v>
      </c>
      <c r="U223" s="25">
        <f t="shared" si="111"/>
        <v>0</v>
      </c>
      <c r="V223" s="7"/>
      <c r="W223" s="61"/>
      <c r="X223" s="7"/>
    </row>
    <row r="224" spans="1:24" ht="15.75" customHeight="1" x14ac:dyDescent="0.15">
      <c r="A224" s="7"/>
      <c r="B224" s="151"/>
      <c r="C224" s="134"/>
      <c r="D224" s="134"/>
      <c r="E224" s="152"/>
      <c r="F224" s="133"/>
      <c r="G224" s="134"/>
      <c r="H224" s="135"/>
      <c r="I224" s="84"/>
      <c r="J224" s="85"/>
      <c r="K224" s="136"/>
      <c r="L224" s="137"/>
      <c r="M224" s="62">
        <f>+I224*K224</f>
        <v>0</v>
      </c>
      <c r="N224" s="93"/>
      <c r="O224" s="94"/>
      <c r="P224" s="94"/>
      <c r="Q224" s="94"/>
      <c r="R224" s="94"/>
      <c r="S224" s="94"/>
      <c r="T224" s="94"/>
      <c r="U224" s="95"/>
      <c r="V224" s="7"/>
      <c r="W224" s="97"/>
      <c r="X224" s="7"/>
    </row>
    <row r="225" spans="1:24" ht="15.75" customHeight="1" x14ac:dyDescent="0.15">
      <c r="A225" s="7"/>
      <c r="B225" s="172"/>
      <c r="C225" s="131"/>
      <c r="D225" s="131"/>
      <c r="E225" s="173"/>
      <c r="F225" s="130"/>
      <c r="G225" s="131"/>
      <c r="H225" s="132"/>
      <c r="I225" s="98"/>
      <c r="J225" s="99"/>
      <c r="K225" s="144"/>
      <c r="L225" s="145"/>
      <c r="M225" s="63">
        <v>0</v>
      </c>
      <c r="N225" s="23">
        <f t="shared" ref="N225:U225" si="112">IF(N226=0,0,N226/$M226)</f>
        <v>0</v>
      </c>
      <c r="O225" s="24">
        <f t="shared" si="112"/>
        <v>0</v>
      </c>
      <c r="P225" s="24">
        <f t="shared" si="112"/>
        <v>0</v>
      </c>
      <c r="Q225" s="24">
        <f t="shared" si="112"/>
        <v>0</v>
      </c>
      <c r="R225" s="24">
        <f t="shared" si="112"/>
        <v>0</v>
      </c>
      <c r="S225" s="24">
        <f t="shared" si="112"/>
        <v>0</v>
      </c>
      <c r="T225" s="24">
        <f t="shared" si="112"/>
        <v>0</v>
      </c>
      <c r="U225" s="25">
        <f t="shared" si="112"/>
        <v>0</v>
      </c>
      <c r="V225" s="7"/>
      <c r="W225" s="61"/>
      <c r="X225" s="7"/>
    </row>
    <row r="226" spans="1:24" ht="15.75" customHeight="1" x14ac:dyDescent="0.15">
      <c r="A226" s="7"/>
      <c r="B226" s="151"/>
      <c r="C226" s="134"/>
      <c r="D226" s="134"/>
      <c r="E226" s="152"/>
      <c r="F226" s="133"/>
      <c r="G226" s="134"/>
      <c r="H226" s="135"/>
      <c r="I226" s="84"/>
      <c r="J226" s="85"/>
      <c r="K226" s="136"/>
      <c r="L226" s="137"/>
      <c r="M226" s="62">
        <f>+I226*K226</f>
        <v>0</v>
      </c>
      <c r="N226" s="93"/>
      <c r="O226" s="94"/>
      <c r="P226" s="94"/>
      <c r="Q226" s="94"/>
      <c r="R226" s="94"/>
      <c r="S226" s="94"/>
      <c r="T226" s="94"/>
      <c r="U226" s="95"/>
      <c r="V226" s="7"/>
      <c r="W226" s="97"/>
      <c r="X226" s="7"/>
    </row>
    <row r="227" spans="1:24" ht="15.75" customHeight="1" x14ac:dyDescent="0.15">
      <c r="A227" s="7"/>
      <c r="B227" s="172"/>
      <c r="C227" s="131"/>
      <c r="D227" s="131"/>
      <c r="E227" s="173"/>
      <c r="F227" s="130"/>
      <c r="G227" s="131"/>
      <c r="H227" s="132"/>
      <c r="I227" s="98"/>
      <c r="J227" s="99"/>
      <c r="K227" s="144"/>
      <c r="L227" s="145"/>
      <c r="M227" s="63">
        <v>0</v>
      </c>
      <c r="N227" s="23">
        <f t="shared" ref="N227:U227" si="113">IF(N228=0,0,N228/$M228)</f>
        <v>0</v>
      </c>
      <c r="O227" s="24">
        <f t="shared" si="113"/>
        <v>0</v>
      </c>
      <c r="P227" s="24">
        <f t="shared" si="113"/>
        <v>0</v>
      </c>
      <c r="Q227" s="24">
        <f t="shared" si="113"/>
        <v>0</v>
      </c>
      <c r="R227" s="24">
        <f t="shared" si="113"/>
        <v>0</v>
      </c>
      <c r="S227" s="24">
        <f t="shared" si="113"/>
        <v>0</v>
      </c>
      <c r="T227" s="24">
        <f t="shared" si="113"/>
        <v>0</v>
      </c>
      <c r="U227" s="25">
        <f t="shared" si="113"/>
        <v>0</v>
      </c>
      <c r="V227" s="7"/>
      <c r="W227" s="61"/>
      <c r="X227" s="7"/>
    </row>
    <row r="228" spans="1:24" ht="15.75" customHeight="1" x14ac:dyDescent="0.15">
      <c r="A228" s="7"/>
      <c r="B228" s="151"/>
      <c r="C228" s="134"/>
      <c r="D228" s="134"/>
      <c r="E228" s="152"/>
      <c r="F228" s="133"/>
      <c r="G228" s="134"/>
      <c r="H228" s="135"/>
      <c r="I228" s="84"/>
      <c r="J228" s="85"/>
      <c r="K228" s="136"/>
      <c r="L228" s="137"/>
      <c r="M228" s="62">
        <f>+I228*K228</f>
        <v>0</v>
      </c>
      <c r="N228" s="93"/>
      <c r="O228" s="94"/>
      <c r="P228" s="94"/>
      <c r="Q228" s="94"/>
      <c r="R228" s="94"/>
      <c r="S228" s="94"/>
      <c r="T228" s="94"/>
      <c r="U228" s="95"/>
      <c r="V228" s="7"/>
      <c r="W228" s="97"/>
      <c r="X228" s="7"/>
    </row>
    <row r="229" spans="1:24" ht="15.75" customHeight="1" x14ac:dyDescent="0.15">
      <c r="A229" s="7"/>
      <c r="B229" s="172"/>
      <c r="C229" s="131"/>
      <c r="D229" s="131"/>
      <c r="E229" s="173"/>
      <c r="F229" s="130"/>
      <c r="G229" s="131"/>
      <c r="H229" s="132"/>
      <c r="I229" s="98"/>
      <c r="J229" s="99"/>
      <c r="K229" s="144"/>
      <c r="L229" s="145"/>
      <c r="M229" s="63">
        <v>0</v>
      </c>
      <c r="N229" s="23">
        <f t="shared" ref="N229:U229" si="114">IF(N230=0,0,N230/$M230)</f>
        <v>0</v>
      </c>
      <c r="O229" s="24">
        <f t="shared" si="114"/>
        <v>0</v>
      </c>
      <c r="P229" s="24">
        <f t="shared" si="114"/>
        <v>0</v>
      </c>
      <c r="Q229" s="24">
        <f t="shared" si="114"/>
        <v>0</v>
      </c>
      <c r="R229" s="24">
        <f t="shared" si="114"/>
        <v>0</v>
      </c>
      <c r="S229" s="24">
        <f t="shared" si="114"/>
        <v>0</v>
      </c>
      <c r="T229" s="24">
        <f t="shared" si="114"/>
        <v>0</v>
      </c>
      <c r="U229" s="25">
        <f t="shared" si="114"/>
        <v>0</v>
      </c>
      <c r="V229" s="7"/>
      <c r="W229" s="61"/>
      <c r="X229" s="7"/>
    </row>
    <row r="230" spans="1:24" ht="15.75" customHeight="1" x14ac:dyDescent="0.15">
      <c r="A230" s="7"/>
      <c r="B230" s="151"/>
      <c r="C230" s="134"/>
      <c r="D230" s="134"/>
      <c r="E230" s="152"/>
      <c r="F230" s="133"/>
      <c r="G230" s="134"/>
      <c r="H230" s="135"/>
      <c r="I230" s="84"/>
      <c r="J230" s="85"/>
      <c r="K230" s="136"/>
      <c r="L230" s="137"/>
      <c r="M230" s="62">
        <f>+I230*K230</f>
        <v>0</v>
      </c>
      <c r="N230" s="93"/>
      <c r="O230" s="94"/>
      <c r="P230" s="94"/>
      <c r="Q230" s="94"/>
      <c r="R230" s="94"/>
      <c r="S230" s="94"/>
      <c r="T230" s="94"/>
      <c r="U230" s="95"/>
      <c r="V230" s="7"/>
      <c r="W230" s="97"/>
      <c r="X230" s="7"/>
    </row>
    <row r="231" spans="1:24" ht="15.75" customHeight="1" x14ac:dyDescent="0.15">
      <c r="A231" s="7"/>
      <c r="B231" s="172"/>
      <c r="C231" s="131"/>
      <c r="D231" s="131"/>
      <c r="E231" s="173"/>
      <c r="F231" s="130"/>
      <c r="G231" s="131"/>
      <c r="H231" s="132"/>
      <c r="I231" s="98"/>
      <c r="J231" s="99"/>
      <c r="K231" s="144"/>
      <c r="L231" s="145"/>
      <c r="M231" s="63">
        <v>0</v>
      </c>
      <c r="N231" s="23">
        <f t="shared" ref="N231:U231" si="115">IF(N232=0,0,N232/$M232)</f>
        <v>0</v>
      </c>
      <c r="O231" s="24">
        <f t="shared" si="115"/>
        <v>0</v>
      </c>
      <c r="P231" s="24">
        <f t="shared" si="115"/>
        <v>0</v>
      </c>
      <c r="Q231" s="24">
        <f t="shared" si="115"/>
        <v>0</v>
      </c>
      <c r="R231" s="24">
        <f t="shared" si="115"/>
        <v>0</v>
      </c>
      <c r="S231" s="24">
        <f t="shared" si="115"/>
        <v>0</v>
      </c>
      <c r="T231" s="24">
        <f t="shared" si="115"/>
        <v>0</v>
      </c>
      <c r="U231" s="25">
        <f t="shared" si="115"/>
        <v>0</v>
      </c>
      <c r="V231" s="7"/>
      <c r="W231" s="61"/>
      <c r="X231" s="7"/>
    </row>
    <row r="232" spans="1:24" ht="15.75" customHeight="1" x14ac:dyDescent="0.15">
      <c r="A232" s="7"/>
      <c r="B232" s="151"/>
      <c r="C232" s="134"/>
      <c r="D232" s="134"/>
      <c r="E232" s="152"/>
      <c r="F232" s="133"/>
      <c r="G232" s="134"/>
      <c r="H232" s="135"/>
      <c r="I232" s="84"/>
      <c r="J232" s="85"/>
      <c r="K232" s="136"/>
      <c r="L232" s="137"/>
      <c r="M232" s="62">
        <f>+I232*K232</f>
        <v>0</v>
      </c>
      <c r="N232" s="93"/>
      <c r="O232" s="94"/>
      <c r="P232" s="94"/>
      <c r="Q232" s="94"/>
      <c r="R232" s="94"/>
      <c r="S232" s="94"/>
      <c r="T232" s="94"/>
      <c r="U232" s="95"/>
      <c r="V232" s="7"/>
      <c r="W232" s="97"/>
      <c r="X232" s="7"/>
    </row>
    <row r="233" spans="1:24" ht="15.75" customHeight="1" x14ac:dyDescent="0.15">
      <c r="A233" s="7"/>
      <c r="B233" s="172"/>
      <c r="C233" s="131"/>
      <c r="D233" s="131"/>
      <c r="E233" s="173"/>
      <c r="F233" s="130"/>
      <c r="G233" s="131"/>
      <c r="H233" s="132"/>
      <c r="I233" s="98"/>
      <c r="J233" s="99"/>
      <c r="K233" s="144"/>
      <c r="L233" s="145"/>
      <c r="M233" s="63">
        <v>0</v>
      </c>
      <c r="N233" s="23">
        <f t="shared" ref="N233:U233" si="116">IF(N234=0,0,N234/$M234)</f>
        <v>0</v>
      </c>
      <c r="O233" s="24">
        <f t="shared" si="116"/>
        <v>0</v>
      </c>
      <c r="P233" s="24">
        <f t="shared" si="116"/>
        <v>0</v>
      </c>
      <c r="Q233" s="24">
        <f t="shared" si="116"/>
        <v>0</v>
      </c>
      <c r="R233" s="24">
        <f t="shared" si="116"/>
        <v>0</v>
      </c>
      <c r="S233" s="24">
        <f t="shared" si="116"/>
        <v>0</v>
      </c>
      <c r="T233" s="24">
        <f t="shared" si="116"/>
        <v>0</v>
      </c>
      <c r="U233" s="25">
        <f t="shared" si="116"/>
        <v>0</v>
      </c>
      <c r="V233" s="7"/>
      <c r="W233" s="61"/>
      <c r="X233" s="7"/>
    </row>
    <row r="234" spans="1:24" ht="15.75" customHeight="1" x14ac:dyDescent="0.15">
      <c r="A234" s="7"/>
      <c r="B234" s="151"/>
      <c r="C234" s="134"/>
      <c r="D234" s="134"/>
      <c r="E234" s="152"/>
      <c r="F234" s="133"/>
      <c r="G234" s="134"/>
      <c r="H234" s="135"/>
      <c r="I234" s="84"/>
      <c r="J234" s="85"/>
      <c r="K234" s="136"/>
      <c r="L234" s="137"/>
      <c r="M234" s="62">
        <f>+I234*K234</f>
        <v>0</v>
      </c>
      <c r="N234" s="93"/>
      <c r="O234" s="94"/>
      <c r="P234" s="94"/>
      <c r="Q234" s="94"/>
      <c r="R234" s="94"/>
      <c r="S234" s="94"/>
      <c r="T234" s="94"/>
      <c r="U234" s="95"/>
      <c r="V234" s="7"/>
      <c r="W234" s="97"/>
      <c r="X234" s="7"/>
    </row>
    <row r="235" spans="1:24" ht="15.75" customHeight="1" x14ac:dyDescent="0.15">
      <c r="A235" s="7"/>
      <c r="B235" s="172"/>
      <c r="C235" s="131"/>
      <c r="D235" s="131"/>
      <c r="E235" s="173"/>
      <c r="F235" s="130"/>
      <c r="G235" s="131"/>
      <c r="H235" s="132"/>
      <c r="I235" s="98"/>
      <c r="J235" s="99"/>
      <c r="K235" s="144"/>
      <c r="L235" s="145"/>
      <c r="M235" s="63">
        <v>0</v>
      </c>
      <c r="N235" s="23">
        <f t="shared" ref="N235:U235" si="117">IF(N236=0,0,N236/$M236)</f>
        <v>0</v>
      </c>
      <c r="O235" s="24">
        <f t="shared" si="117"/>
        <v>0</v>
      </c>
      <c r="P235" s="24">
        <f t="shared" si="117"/>
        <v>0</v>
      </c>
      <c r="Q235" s="24">
        <f t="shared" si="117"/>
        <v>0</v>
      </c>
      <c r="R235" s="24">
        <f t="shared" si="117"/>
        <v>0</v>
      </c>
      <c r="S235" s="24">
        <f t="shared" si="117"/>
        <v>0</v>
      </c>
      <c r="T235" s="24">
        <f t="shared" si="117"/>
        <v>0</v>
      </c>
      <c r="U235" s="25">
        <f t="shared" si="117"/>
        <v>0</v>
      </c>
      <c r="V235" s="7"/>
      <c r="W235" s="61"/>
      <c r="X235" s="7"/>
    </row>
    <row r="236" spans="1:24" ht="15.75" customHeight="1" x14ac:dyDescent="0.15">
      <c r="A236" s="7"/>
      <c r="B236" s="151"/>
      <c r="C236" s="134"/>
      <c r="D236" s="134"/>
      <c r="E236" s="152"/>
      <c r="F236" s="133"/>
      <c r="G236" s="134"/>
      <c r="H236" s="135"/>
      <c r="I236" s="84"/>
      <c r="J236" s="85"/>
      <c r="K236" s="136"/>
      <c r="L236" s="137"/>
      <c r="M236" s="62">
        <f>+I236*K236</f>
        <v>0</v>
      </c>
      <c r="N236" s="93"/>
      <c r="O236" s="94"/>
      <c r="P236" s="94"/>
      <c r="Q236" s="94"/>
      <c r="R236" s="94"/>
      <c r="S236" s="94"/>
      <c r="T236" s="94"/>
      <c r="U236" s="95"/>
      <c r="V236" s="7"/>
      <c r="W236" s="97"/>
      <c r="X236" s="7"/>
    </row>
    <row r="237" spans="1:24" ht="15.75" customHeight="1" x14ac:dyDescent="0.15">
      <c r="A237" s="7"/>
      <c r="B237" s="172"/>
      <c r="C237" s="131"/>
      <c r="D237" s="131"/>
      <c r="E237" s="173"/>
      <c r="F237" s="130"/>
      <c r="G237" s="131"/>
      <c r="H237" s="132"/>
      <c r="I237" s="98"/>
      <c r="J237" s="99"/>
      <c r="K237" s="144"/>
      <c r="L237" s="145"/>
      <c r="M237" s="63">
        <v>0</v>
      </c>
      <c r="N237" s="23">
        <f t="shared" ref="N237:U237" si="118">IF(N238=0,0,N238/$M238)</f>
        <v>0</v>
      </c>
      <c r="O237" s="24">
        <f t="shared" si="118"/>
        <v>0</v>
      </c>
      <c r="P237" s="24">
        <f t="shared" si="118"/>
        <v>0</v>
      </c>
      <c r="Q237" s="24">
        <f t="shared" si="118"/>
        <v>0</v>
      </c>
      <c r="R237" s="24">
        <f t="shared" si="118"/>
        <v>0</v>
      </c>
      <c r="S237" s="24">
        <f t="shared" si="118"/>
        <v>0</v>
      </c>
      <c r="T237" s="24">
        <f t="shared" si="118"/>
        <v>0</v>
      </c>
      <c r="U237" s="25">
        <f t="shared" si="118"/>
        <v>0</v>
      </c>
      <c r="V237" s="7"/>
      <c r="W237" s="61"/>
      <c r="X237" s="7"/>
    </row>
    <row r="238" spans="1:24" ht="15.75" customHeight="1" x14ac:dyDescent="0.15">
      <c r="A238" s="7"/>
      <c r="B238" s="151"/>
      <c r="C238" s="134"/>
      <c r="D238" s="134"/>
      <c r="E238" s="152"/>
      <c r="F238" s="133"/>
      <c r="G238" s="134"/>
      <c r="H238" s="135"/>
      <c r="I238" s="84"/>
      <c r="J238" s="85"/>
      <c r="K238" s="136"/>
      <c r="L238" s="137"/>
      <c r="M238" s="62">
        <f>+I238*K238</f>
        <v>0</v>
      </c>
      <c r="N238" s="93"/>
      <c r="O238" s="94"/>
      <c r="P238" s="94"/>
      <c r="Q238" s="94"/>
      <c r="R238" s="94"/>
      <c r="S238" s="94"/>
      <c r="T238" s="94"/>
      <c r="U238" s="95"/>
      <c r="V238" s="7"/>
      <c r="W238" s="97"/>
      <c r="X238" s="7"/>
    </row>
    <row r="239" spans="1:24" ht="15.75" customHeight="1" x14ac:dyDescent="0.15">
      <c r="A239" s="7"/>
      <c r="B239" s="172"/>
      <c r="C239" s="131"/>
      <c r="D239" s="131"/>
      <c r="E239" s="173"/>
      <c r="F239" s="130"/>
      <c r="G239" s="131"/>
      <c r="H239" s="132"/>
      <c r="I239" s="98"/>
      <c r="J239" s="99"/>
      <c r="K239" s="144"/>
      <c r="L239" s="145"/>
      <c r="M239" s="63">
        <v>0</v>
      </c>
      <c r="N239" s="23">
        <f t="shared" ref="N239:U239" si="119">IF(N240=0,0,N240/$M240)</f>
        <v>0</v>
      </c>
      <c r="O239" s="24">
        <f t="shared" si="119"/>
        <v>0</v>
      </c>
      <c r="P239" s="24">
        <f t="shared" si="119"/>
        <v>0</v>
      </c>
      <c r="Q239" s="24">
        <f t="shared" si="119"/>
        <v>0</v>
      </c>
      <c r="R239" s="24">
        <f t="shared" si="119"/>
        <v>0</v>
      </c>
      <c r="S239" s="24">
        <f t="shared" si="119"/>
        <v>0</v>
      </c>
      <c r="T239" s="24">
        <f t="shared" si="119"/>
        <v>0</v>
      </c>
      <c r="U239" s="25">
        <f t="shared" si="119"/>
        <v>0</v>
      </c>
      <c r="V239" s="7"/>
      <c r="W239" s="61"/>
      <c r="X239" s="7"/>
    </row>
    <row r="240" spans="1:24" ht="15.75" customHeight="1" x14ac:dyDescent="0.15">
      <c r="A240" s="7"/>
      <c r="B240" s="151"/>
      <c r="C240" s="134"/>
      <c r="D240" s="134"/>
      <c r="E240" s="152"/>
      <c r="F240" s="133"/>
      <c r="G240" s="134"/>
      <c r="H240" s="135"/>
      <c r="I240" s="84"/>
      <c r="J240" s="85"/>
      <c r="K240" s="136"/>
      <c r="L240" s="137"/>
      <c r="M240" s="62">
        <f>+I240*K240</f>
        <v>0</v>
      </c>
      <c r="N240" s="93"/>
      <c r="O240" s="94"/>
      <c r="P240" s="94"/>
      <c r="Q240" s="94"/>
      <c r="R240" s="94"/>
      <c r="S240" s="94"/>
      <c r="T240" s="94"/>
      <c r="U240" s="95"/>
      <c r="V240" s="7"/>
      <c r="W240" s="97"/>
      <c r="X240" s="7"/>
    </row>
    <row r="241" spans="1:24" ht="15.75" customHeight="1" x14ac:dyDescent="0.15">
      <c r="A241" s="7"/>
      <c r="B241" s="172"/>
      <c r="C241" s="131"/>
      <c r="D241" s="131"/>
      <c r="E241" s="173"/>
      <c r="F241" s="130"/>
      <c r="G241" s="131"/>
      <c r="H241" s="132"/>
      <c r="I241" s="98"/>
      <c r="J241" s="99"/>
      <c r="K241" s="144"/>
      <c r="L241" s="145"/>
      <c r="M241" s="63">
        <v>0</v>
      </c>
      <c r="N241" s="23">
        <f t="shared" ref="N241:U241" si="120">IF(N242=0,0,N242/$M242)</f>
        <v>0</v>
      </c>
      <c r="O241" s="24">
        <f t="shared" si="120"/>
        <v>0</v>
      </c>
      <c r="P241" s="24">
        <f t="shared" si="120"/>
        <v>0</v>
      </c>
      <c r="Q241" s="24">
        <f t="shared" si="120"/>
        <v>0</v>
      </c>
      <c r="R241" s="24">
        <f t="shared" si="120"/>
        <v>0</v>
      </c>
      <c r="S241" s="24">
        <f t="shared" si="120"/>
        <v>0</v>
      </c>
      <c r="T241" s="24">
        <f t="shared" si="120"/>
        <v>0</v>
      </c>
      <c r="U241" s="25">
        <f t="shared" si="120"/>
        <v>0</v>
      </c>
      <c r="V241" s="7"/>
      <c r="W241" s="61"/>
      <c r="X241" s="7"/>
    </row>
    <row r="242" spans="1:24" ht="15.75" customHeight="1" x14ac:dyDescent="0.15">
      <c r="A242" s="7"/>
      <c r="B242" s="151"/>
      <c r="C242" s="134"/>
      <c r="D242" s="134"/>
      <c r="E242" s="152"/>
      <c r="F242" s="133"/>
      <c r="G242" s="134"/>
      <c r="H242" s="135"/>
      <c r="I242" s="84"/>
      <c r="J242" s="85"/>
      <c r="K242" s="136"/>
      <c r="L242" s="137"/>
      <c r="M242" s="62">
        <f>+I242*K242</f>
        <v>0</v>
      </c>
      <c r="N242" s="93"/>
      <c r="O242" s="94"/>
      <c r="P242" s="94"/>
      <c r="Q242" s="94"/>
      <c r="R242" s="94"/>
      <c r="S242" s="94"/>
      <c r="T242" s="94"/>
      <c r="U242" s="95"/>
      <c r="V242" s="7"/>
      <c r="W242" s="97"/>
      <c r="X242" s="7"/>
    </row>
    <row r="243" spans="1:24" ht="15.75" customHeight="1" x14ac:dyDescent="0.15">
      <c r="A243" s="7"/>
      <c r="B243" s="172"/>
      <c r="C243" s="131"/>
      <c r="D243" s="131"/>
      <c r="E243" s="173"/>
      <c r="F243" s="130"/>
      <c r="G243" s="131"/>
      <c r="H243" s="132"/>
      <c r="I243" s="98"/>
      <c r="J243" s="99"/>
      <c r="K243" s="144"/>
      <c r="L243" s="145"/>
      <c r="M243" s="63">
        <v>0</v>
      </c>
      <c r="N243" s="23">
        <f t="shared" ref="N243:U243" si="121">IF(N244=0,0,N244/$M244)</f>
        <v>0</v>
      </c>
      <c r="O243" s="24">
        <f t="shared" si="121"/>
        <v>0</v>
      </c>
      <c r="P243" s="24">
        <f t="shared" si="121"/>
        <v>0</v>
      </c>
      <c r="Q243" s="24">
        <f t="shared" si="121"/>
        <v>0</v>
      </c>
      <c r="R243" s="24">
        <f t="shared" si="121"/>
        <v>0</v>
      </c>
      <c r="S243" s="24">
        <f t="shared" si="121"/>
        <v>0</v>
      </c>
      <c r="T243" s="24">
        <f t="shared" si="121"/>
        <v>0</v>
      </c>
      <c r="U243" s="25">
        <f t="shared" si="121"/>
        <v>0</v>
      </c>
      <c r="V243" s="7"/>
      <c r="W243" s="61"/>
      <c r="X243" s="7"/>
    </row>
    <row r="244" spans="1:24" ht="15.75" customHeight="1" x14ac:dyDescent="0.15">
      <c r="A244" s="7"/>
      <c r="B244" s="151"/>
      <c r="C244" s="134"/>
      <c r="D244" s="134"/>
      <c r="E244" s="152"/>
      <c r="F244" s="133"/>
      <c r="G244" s="134"/>
      <c r="H244" s="135"/>
      <c r="I244" s="84"/>
      <c r="J244" s="85"/>
      <c r="K244" s="136"/>
      <c r="L244" s="137"/>
      <c r="M244" s="62">
        <f>+I244*K244</f>
        <v>0</v>
      </c>
      <c r="N244" s="93"/>
      <c r="O244" s="94"/>
      <c r="P244" s="94"/>
      <c r="Q244" s="94"/>
      <c r="R244" s="94"/>
      <c r="S244" s="94"/>
      <c r="T244" s="94"/>
      <c r="U244" s="95"/>
      <c r="V244" s="7"/>
      <c r="W244" s="97"/>
      <c r="X244" s="7"/>
    </row>
    <row r="245" spans="1:24" ht="15.75" customHeight="1" x14ac:dyDescent="0.15">
      <c r="A245" s="7"/>
      <c r="B245" s="172"/>
      <c r="C245" s="131"/>
      <c r="D245" s="131"/>
      <c r="E245" s="173"/>
      <c r="F245" s="130"/>
      <c r="G245" s="131"/>
      <c r="H245" s="132"/>
      <c r="I245" s="98"/>
      <c r="J245" s="99"/>
      <c r="K245" s="144"/>
      <c r="L245" s="145"/>
      <c r="M245" s="63">
        <v>0</v>
      </c>
      <c r="N245" s="23">
        <f t="shared" ref="N245:U245" si="122">IF(N246=0,0,N246/$M246)</f>
        <v>0</v>
      </c>
      <c r="O245" s="24">
        <f t="shared" si="122"/>
        <v>0</v>
      </c>
      <c r="P245" s="24">
        <f t="shared" si="122"/>
        <v>0</v>
      </c>
      <c r="Q245" s="24">
        <f t="shared" si="122"/>
        <v>0</v>
      </c>
      <c r="R245" s="24">
        <f t="shared" si="122"/>
        <v>0</v>
      </c>
      <c r="S245" s="24">
        <f t="shared" si="122"/>
        <v>0</v>
      </c>
      <c r="T245" s="24">
        <f t="shared" si="122"/>
        <v>0</v>
      </c>
      <c r="U245" s="25">
        <f t="shared" si="122"/>
        <v>0</v>
      </c>
      <c r="V245" s="7"/>
      <c r="W245" s="61"/>
      <c r="X245" s="7"/>
    </row>
    <row r="246" spans="1:24" ht="15.75" customHeight="1" x14ac:dyDescent="0.15">
      <c r="A246" s="7"/>
      <c r="B246" s="151"/>
      <c r="C246" s="134"/>
      <c r="D246" s="134"/>
      <c r="E246" s="152"/>
      <c r="F246" s="133"/>
      <c r="G246" s="134"/>
      <c r="H246" s="135"/>
      <c r="I246" s="84"/>
      <c r="J246" s="85"/>
      <c r="K246" s="136"/>
      <c r="L246" s="137"/>
      <c r="M246" s="62">
        <f>+I246*K246</f>
        <v>0</v>
      </c>
      <c r="N246" s="93"/>
      <c r="O246" s="94"/>
      <c r="P246" s="94"/>
      <c r="Q246" s="94"/>
      <c r="R246" s="94"/>
      <c r="S246" s="94"/>
      <c r="T246" s="94"/>
      <c r="U246" s="95"/>
      <c r="V246" s="7"/>
      <c r="W246" s="97"/>
      <c r="X246" s="7"/>
    </row>
    <row r="247" spans="1:24" ht="15.75" customHeight="1" x14ac:dyDescent="0.15">
      <c r="A247" s="7"/>
      <c r="B247" s="172"/>
      <c r="C247" s="131"/>
      <c r="D247" s="131"/>
      <c r="E247" s="173"/>
      <c r="F247" s="130"/>
      <c r="G247" s="131"/>
      <c r="H247" s="132"/>
      <c r="I247" s="98"/>
      <c r="J247" s="99"/>
      <c r="K247" s="144"/>
      <c r="L247" s="145"/>
      <c r="M247" s="63">
        <v>0</v>
      </c>
      <c r="N247" s="23">
        <f t="shared" ref="N247:U247" si="123">IF(N248=0,0,N248/$M248)</f>
        <v>0</v>
      </c>
      <c r="O247" s="24">
        <f t="shared" si="123"/>
        <v>0</v>
      </c>
      <c r="P247" s="24">
        <f t="shared" si="123"/>
        <v>0</v>
      </c>
      <c r="Q247" s="24">
        <f t="shared" si="123"/>
        <v>0</v>
      </c>
      <c r="R247" s="24">
        <f t="shared" si="123"/>
        <v>0</v>
      </c>
      <c r="S247" s="24">
        <f t="shared" si="123"/>
        <v>0</v>
      </c>
      <c r="T247" s="24">
        <f t="shared" si="123"/>
        <v>0</v>
      </c>
      <c r="U247" s="25">
        <f t="shared" si="123"/>
        <v>0</v>
      </c>
      <c r="V247" s="7"/>
      <c r="W247" s="61"/>
      <c r="X247" s="7"/>
    </row>
    <row r="248" spans="1:24" ht="15.75" customHeight="1" x14ac:dyDescent="0.15">
      <c r="A248" s="7"/>
      <c r="B248" s="151"/>
      <c r="C248" s="134"/>
      <c r="D248" s="134"/>
      <c r="E248" s="152"/>
      <c r="F248" s="133"/>
      <c r="G248" s="134"/>
      <c r="H248" s="135"/>
      <c r="I248" s="84"/>
      <c r="J248" s="85"/>
      <c r="K248" s="136"/>
      <c r="L248" s="137"/>
      <c r="M248" s="62">
        <f>+I248*K248</f>
        <v>0</v>
      </c>
      <c r="N248" s="93"/>
      <c r="O248" s="94"/>
      <c r="P248" s="94"/>
      <c r="Q248" s="94"/>
      <c r="R248" s="94"/>
      <c r="S248" s="94"/>
      <c r="T248" s="94"/>
      <c r="U248" s="95"/>
      <c r="V248" s="7"/>
      <c r="W248" s="97"/>
      <c r="X248" s="7"/>
    </row>
    <row r="249" spans="1:24" ht="15.75" customHeight="1" x14ac:dyDescent="0.15">
      <c r="A249" s="7"/>
      <c r="B249" s="172"/>
      <c r="C249" s="131"/>
      <c r="D249" s="131"/>
      <c r="E249" s="173"/>
      <c r="F249" s="130"/>
      <c r="G249" s="131"/>
      <c r="H249" s="132"/>
      <c r="I249" s="98"/>
      <c r="J249" s="99"/>
      <c r="K249" s="144"/>
      <c r="L249" s="145"/>
      <c r="M249" s="63">
        <v>0</v>
      </c>
      <c r="N249" s="23">
        <f t="shared" ref="N249:U249" si="124">IF(N250=0,0,N250/$M250)</f>
        <v>0</v>
      </c>
      <c r="O249" s="24">
        <f t="shared" si="124"/>
        <v>0</v>
      </c>
      <c r="P249" s="24">
        <f t="shared" si="124"/>
        <v>0</v>
      </c>
      <c r="Q249" s="24">
        <f t="shared" si="124"/>
        <v>0</v>
      </c>
      <c r="R249" s="24">
        <f t="shared" si="124"/>
        <v>0</v>
      </c>
      <c r="S249" s="24">
        <f t="shared" si="124"/>
        <v>0</v>
      </c>
      <c r="T249" s="24">
        <f t="shared" si="124"/>
        <v>0</v>
      </c>
      <c r="U249" s="25">
        <f t="shared" si="124"/>
        <v>0</v>
      </c>
      <c r="V249" s="7"/>
      <c r="W249" s="61"/>
      <c r="X249" s="7"/>
    </row>
    <row r="250" spans="1:24" ht="15.75" customHeight="1" x14ac:dyDescent="0.15">
      <c r="A250" s="7"/>
      <c r="B250" s="151"/>
      <c r="C250" s="134"/>
      <c r="D250" s="134"/>
      <c r="E250" s="152"/>
      <c r="F250" s="133"/>
      <c r="G250" s="134"/>
      <c r="H250" s="135"/>
      <c r="I250" s="84"/>
      <c r="J250" s="85"/>
      <c r="K250" s="136"/>
      <c r="L250" s="137"/>
      <c r="M250" s="62">
        <f>+I250*K250</f>
        <v>0</v>
      </c>
      <c r="N250" s="93"/>
      <c r="O250" s="94"/>
      <c r="P250" s="94"/>
      <c r="Q250" s="94"/>
      <c r="R250" s="94"/>
      <c r="S250" s="94"/>
      <c r="T250" s="94"/>
      <c r="U250" s="95"/>
      <c r="V250" s="7"/>
      <c r="W250" s="97"/>
      <c r="X250" s="7"/>
    </row>
    <row r="251" spans="1:24" ht="15.75" customHeight="1" x14ac:dyDescent="0.15">
      <c r="A251" s="7"/>
      <c r="B251" s="172"/>
      <c r="C251" s="131"/>
      <c r="D251" s="131"/>
      <c r="E251" s="173"/>
      <c r="F251" s="130"/>
      <c r="G251" s="131"/>
      <c r="H251" s="132"/>
      <c r="I251" s="98"/>
      <c r="J251" s="99"/>
      <c r="K251" s="144"/>
      <c r="L251" s="145"/>
      <c r="M251" s="63">
        <v>0</v>
      </c>
      <c r="N251" s="23">
        <f t="shared" ref="N251:U251" si="125">IF(N252=0,0,N252/$M252)</f>
        <v>0</v>
      </c>
      <c r="O251" s="24">
        <f t="shared" si="125"/>
        <v>0</v>
      </c>
      <c r="P251" s="24">
        <f t="shared" si="125"/>
        <v>0</v>
      </c>
      <c r="Q251" s="24">
        <f t="shared" si="125"/>
        <v>0</v>
      </c>
      <c r="R251" s="24">
        <f t="shared" si="125"/>
        <v>0</v>
      </c>
      <c r="S251" s="24">
        <f t="shared" si="125"/>
        <v>0</v>
      </c>
      <c r="T251" s="24">
        <f t="shared" si="125"/>
        <v>0</v>
      </c>
      <c r="U251" s="25">
        <f t="shared" si="125"/>
        <v>0</v>
      </c>
      <c r="V251" s="7"/>
      <c r="W251" s="61"/>
      <c r="X251" s="7"/>
    </row>
    <row r="252" spans="1:24" ht="15.75" customHeight="1" x14ac:dyDescent="0.15">
      <c r="A252" s="7"/>
      <c r="B252" s="151"/>
      <c r="C252" s="134"/>
      <c r="D252" s="134"/>
      <c r="E252" s="152"/>
      <c r="F252" s="133"/>
      <c r="G252" s="134"/>
      <c r="H252" s="135"/>
      <c r="I252" s="84"/>
      <c r="J252" s="85"/>
      <c r="K252" s="136"/>
      <c r="L252" s="137"/>
      <c r="M252" s="62">
        <f>+I252*K252</f>
        <v>0</v>
      </c>
      <c r="N252" s="93"/>
      <c r="O252" s="94"/>
      <c r="P252" s="94"/>
      <c r="Q252" s="94"/>
      <c r="R252" s="94"/>
      <c r="S252" s="94"/>
      <c r="T252" s="94"/>
      <c r="U252" s="95"/>
      <c r="V252" s="7"/>
      <c r="W252" s="97"/>
      <c r="X252" s="7"/>
    </row>
    <row r="253" spans="1:24" ht="15.75" customHeight="1" x14ac:dyDescent="0.15">
      <c r="A253" s="7"/>
      <c r="B253" s="172"/>
      <c r="C253" s="131"/>
      <c r="D253" s="131"/>
      <c r="E253" s="173"/>
      <c r="F253" s="130"/>
      <c r="G253" s="131"/>
      <c r="H253" s="132"/>
      <c r="I253" s="98"/>
      <c r="J253" s="99"/>
      <c r="K253" s="144"/>
      <c r="L253" s="145"/>
      <c r="M253" s="63">
        <v>0</v>
      </c>
      <c r="N253" s="23">
        <f t="shared" ref="N253:U253" si="126">IF(N254=0,0,N254/$M254)</f>
        <v>0</v>
      </c>
      <c r="O253" s="24">
        <f t="shared" si="126"/>
        <v>0</v>
      </c>
      <c r="P253" s="24">
        <f t="shared" si="126"/>
        <v>0</v>
      </c>
      <c r="Q253" s="24">
        <f t="shared" si="126"/>
        <v>0</v>
      </c>
      <c r="R253" s="24">
        <f t="shared" si="126"/>
        <v>0</v>
      </c>
      <c r="S253" s="24">
        <f t="shared" si="126"/>
        <v>0</v>
      </c>
      <c r="T253" s="24">
        <f t="shared" si="126"/>
        <v>0</v>
      </c>
      <c r="U253" s="25">
        <f t="shared" si="126"/>
        <v>0</v>
      </c>
      <c r="V253" s="7"/>
      <c r="W253" s="61"/>
      <c r="X253" s="7"/>
    </row>
    <row r="254" spans="1:24" ht="15.75" customHeight="1" x14ac:dyDescent="0.15">
      <c r="A254" s="7"/>
      <c r="B254" s="151"/>
      <c r="C254" s="134"/>
      <c r="D254" s="134"/>
      <c r="E254" s="152"/>
      <c r="F254" s="133"/>
      <c r="G254" s="134"/>
      <c r="H254" s="135"/>
      <c r="I254" s="84"/>
      <c r="J254" s="85"/>
      <c r="K254" s="136"/>
      <c r="L254" s="137"/>
      <c r="M254" s="62">
        <f>+I254*K254</f>
        <v>0</v>
      </c>
      <c r="N254" s="93"/>
      <c r="O254" s="94"/>
      <c r="P254" s="94"/>
      <c r="Q254" s="94"/>
      <c r="R254" s="94"/>
      <c r="S254" s="94"/>
      <c r="T254" s="94"/>
      <c r="U254" s="95"/>
      <c r="V254" s="7"/>
      <c r="W254" s="97"/>
      <c r="X254" s="7"/>
    </row>
    <row r="255" spans="1:24" ht="15.75" customHeight="1" x14ac:dyDescent="0.15">
      <c r="A255" s="7"/>
      <c r="B255" s="172"/>
      <c r="C255" s="131"/>
      <c r="D255" s="131"/>
      <c r="E255" s="173"/>
      <c r="F255" s="130"/>
      <c r="G255" s="131"/>
      <c r="H255" s="132"/>
      <c r="I255" s="98"/>
      <c r="J255" s="99"/>
      <c r="K255" s="144"/>
      <c r="L255" s="145"/>
      <c r="M255" s="63">
        <v>0</v>
      </c>
      <c r="N255" s="23">
        <f t="shared" ref="N255:U255" si="127">IF(N256=0,0,N256/$M256)</f>
        <v>0</v>
      </c>
      <c r="O255" s="24">
        <f t="shared" si="127"/>
        <v>0</v>
      </c>
      <c r="P255" s="24">
        <f t="shared" si="127"/>
        <v>0</v>
      </c>
      <c r="Q255" s="24">
        <f t="shared" si="127"/>
        <v>0</v>
      </c>
      <c r="R255" s="24">
        <f t="shared" si="127"/>
        <v>0</v>
      </c>
      <c r="S255" s="24">
        <f t="shared" si="127"/>
        <v>0</v>
      </c>
      <c r="T255" s="24">
        <f t="shared" si="127"/>
        <v>0</v>
      </c>
      <c r="U255" s="25">
        <f t="shared" si="127"/>
        <v>0</v>
      </c>
      <c r="V255" s="7"/>
      <c r="W255" s="61"/>
      <c r="X255" s="7"/>
    </row>
    <row r="256" spans="1:24" ht="15.75" customHeight="1" x14ac:dyDescent="0.15">
      <c r="A256" s="7"/>
      <c r="B256" s="151"/>
      <c r="C256" s="134"/>
      <c r="D256" s="134"/>
      <c r="E256" s="152"/>
      <c r="F256" s="133"/>
      <c r="G256" s="134"/>
      <c r="H256" s="135"/>
      <c r="I256" s="84"/>
      <c r="J256" s="85"/>
      <c r="K256" s="136"/>
      <c r="L256" s="137"/>
      <c r="M256" s="62">
        <f>+I256*K256</f>
        <v>0</v>
      </c>
      <c r="N256" s="93"/>
      <c r="O256" s="94"/>
      <c r="P256" s="94"/>
      <c r="Q256" s="94"/>
      <c r="R256" s="94"/>
      <c r="S256" s="94"/>
      <c r="T256" s="94"/>
      <c r="U256" s="95"/>
      <c r="V256" s="7"/>
      <c r="W256" s="97"/>
      <c r="X256" s="7"/>
    </row>
    <row r="257" spans="1:24" ht="15.75" customHeight="1" x14ac:dyDescent="0.15">
      <c r="A257" s="7"/>
      <c r="B257" s="172"/>
      <c r="C257" s="131"/>
      <c r="D257" s="131"/>
      <c r="E257" s="173"/>
      <c r="F257" s="130"/>
      <c r="G257" s="131"/>
      <c r="H257" s="132"/>
      <c r="I257" s="98"/>
      <c r="J257" s="99"/>
      <c r="K257" s="144"/>
      <c r="L257" s="145"/>
      <c r="M257" s="63">
        <v>0</v>
      </c>
      <c r="N257" s="23">
        <f t="shared" ref="N257:U257" si="128">IF(N258=0,0,N258/$M258)</f>
        <v>0</v>
      </c>
      <c r="O257" s="24">
        <f t="shared" si="128"/>
        <v>0</v>
      </c>
      <c r="P257" s="24">
        <f t="shared" si="128"/>
        <v>0</v>
      </c>
      <c r="Q257" s="24">
        <f t="shared" si="128"/>
        <v>0</v>
      </c>
      <c r="R257" s="24">
        <f t="shared" si="128"/>
        <v>0</v>
      </c>
      <c r="S257" s="24">
        <f t="shared" si="128"/>
        <v>0</v>
      </c>
      <c r="T257" s="24">
        <f t="shared" si="128"/>
        <v>0</v>
      </c>
      <c r="U257" s="25">
        <f t="shared" si="128"/>
        <v>0</v>
      </c>
      <c r="V257" s="7"/>
      <c r="W257" s="61"/>
      <c r="X257" s="7"/>
    </row>
    <row r="258" spans="1:24" ht="15.75" customHeight="1" x14ac:dyDescent="0.15">
      <c r="A258" s="7"/>
      <c r="B258" s="151"/>
      <c r="C258" s="134"/>
      <c r="D258" s="134"/>
      <c r="E258" s="152"/>
      <c r="F258" s="133"/>
      <c r="G258" s="134"/>
      <c r="H258" s="135"/>
      <c r="I258" s="84"/>
      <c r="J258" s="85"/>
      <c r="K258" s="136"/>
      <c r="L258" s="137"/>
      <c r="M258" s="62">
        <f>+I258*K258</f>
        <v>0</v>
      </c>
      <c r="N258" s="93"/>
      <c r="O258" s="94"/>
      <c r="P258" s="94"/>
      <c r="Q258" s="94"/>
      <c r="R258" s="94"/>
      <c r="S258" s="94"/>
      <c r="T258" s="94"/>
      <c r="U258" s="95"/>
      <c r="V258" s="7"/>
      <c r="W258" s="97"/>
      <c r="X258" s="7"/>
    </row>
    <row r="259" spans="1:24" ht="15.75" customHeight="1" x14ac:dyDescent="0.15">
      <c r="A259" s="7"/>
      <c r="B259" s="172"/>
      <c r="C259" s="131"/>
      <c r="D259" s="131"/>
      <c r="E259" s="173"/>
      <c r="F259" s="130"/>
      <c r="G259" s="131"/>
      <c r="H259" s="132"/>
      <c r="I259" s="98"/>
      <c r="J259" s="99"/>
      <c r="K259" s="144"/>
      <c r="L259" s="145"/>
      <c r="M259" s="63">
        <v>0</v>
      </c>
      <c r="N259" s="23">
        <f t="shared" ref="N259:U259" si="129">IF(N260=0,0,N260/$M260)</f>
        <v>0</v>
      </c>
      <c r="O259" s="24">
        <f t="shared" si="129"/>
        <v>0</v>
      </c>
      <c r="P259" s="24">
        <f t="shared" si="129"/>
        <v>0</v>
      </c>
      <c r="Q259" s="24">
        <f t="shared" si="129"/>
        <v>0</v>
      </c>
      <c r="R259" s="24">
        <f t="shared" si="129"/>
        <v>0</v>
      </c>
      <c r="S259" s="24">
        <f t="shared" si="129"/>
        <v>0</v>
      </c>
      <c r="T259" s="24">
        <f t="shared" si="129"/>
        <v>0</v>
      </c>
      <c r="U259" s="25">
        <f t="shared" si="129"/>
        <v>0</v>
      </c>
      <c r="V259" s="7"/>
      <c r="W259" s="61"/>
      <c r="X259" s="7"/>
    </row>
    <row r="260" spans="1:24" ht="15.75" customHeight="1" x14ac:dyDescent="0.15">
      <c r="A260" s="7"/>
      <c r="B260" s="151"/>
      <c r="C260" s="134"/>
      <c r="D260" s="134"/>
      <c r="E260" s="152"/>
      <c r="F260" s="133"/>
      <c r="G260" s="134"/>
      <c r="H260" s="135"/>
      <c r="I260" s="84"/>
      <c r="J260" s="85"/>
      <c r="K260" s="136"/>
      <c r="L260" s="137"/>
      <c r="M260" s="62">
        <f>+I260*K260</f>
        <v>0</v>
      </c>
      <c r="N260" s="93"/>
      <c r="O260" s="94"/>
      <c r="P260" s="94"/>
      <c r="Q260" s="94"/>
      <c r="R260" s="94"/>
      <c r="S260" s="94"/>
      <c r="T260" s="94"/>
      <c r="U260" s="95"/>
      <c r="V260" s="7"/>
      <c r="W260" s="97"/>
      <c r="X260" s="7"/>
    </row>
    <row r="261" spans="1:24" ht="15.75" customHeight="1" x14ac:dyDescent="0.15">
      <c r="A261" s="7"/>
      <c r="B261" s="172"/>
      <c r="C261" s="131"/>
      <c r="D261" s="131"/>
      <c r="E261" s="173"/>
      <c r="F261" s="130"/>
      <c r="G261" s="131"/>
      <c r="H261" s="132"/>
      <c r="I261" s="98"/>
      <c r="J261" s="99"/>
      <c r="K261" s="144"/>
      <c r="L261" s="145"/>
      <c r="M261" s="63">
        <v>0</v>
      </c>
      <c r="N261" s="23">
        <f t="shared" ref="N261:U261" si="130">IF(N262=0,0,N262/$M262)</f>
        <v>0</v>
      </c>
      <c r="O261" s="24">
        <f t="shared" si="130"/>
        <v>0</v>
      </c>
      <c r="P261" s="24">
        <f t="shared" si="130"/>
        <v>0</v>
      </c>
      <c r="Q261" s="24">
        <f t="shared" si="130"/>
        <v>0</v>
      </c>
      <c r="R261" s="24">
        <f t="shared" si="130"/>
        <v>0</v>
      </c>
      <c r="S261" s="24">
        <f t="shared" si="130"/>
        <v>0</v>
      </c>
      <c r="T261" s="24">
        <f t="shared" si="130"/>
        <v>0</v>
      </c>
      <c r="U261" s="25">
        <f t="shared" si="130"/>
        <v>0</v>
      </c>
      <c r="V261" s="7"/>
      <c r="W261" s="61"/>
      <c r="X261" s="7"/>
    </row>
    <row r="262" spans="1:24" ht="15.75" customHeight="1" x14ac:dyDescent="0.15">
      <c r="A262" s="7"/>
      <c r="B262" s="151"/>
      <c r="C262" s="134"/>
      <c r="D262" s="134"/>
      <c r="E262" s="152"/>
      <c r="F262" s="133"/>
      <c r="G262" s="134"/>
      <c r="H262" s="135"/>
      <c r="I262" s="84"/>
      <c r="J262" s="85"/>
      <c r="K262" s="136"/>
      <c r="L262" s="137"/>
      <c r="M262" s="62">
        <f>+I262*K262</f>
        <v>0</v>
      </c>
      <c r="N262" s="93"/>
      <c r="O262" s="94"/>
      <c r="P262" s="94"/>
      <c r="Q262" s="94"/>
      <c r="R262" s="94"/>
      <c r="S262" s="94"/>
      <c r="T262" s="94"/>
      <c r="U262" s="95"/>
      <c r="V262" s="7"/>
      <c r="W262" s="97"/>
      <c r="X262" s="7"/>
    </row>
    <row r="263" spans="1:24" ht="15.75" customHeight="1" x14ac:dyDescent="0.15">
      <c r="A263" s="7"/>
      <c r="B263" s="172"/>
      <c r="C263" s="131"/>
      <c r="D263" s="131"/>
      <c r="E263" s="173"/>
      <c r="F263" s="130"/>
      <c r="G263" s="131"/>
      <c r="H263" s="132"/>
      <c r="I263" s="98"/>
      <c r="J263" s="99"/>
      <c r="K263" s="144"/>
      <c r="L263" s="145"/>
      <c r="M263" s="63">
        <v>0</v>
      </c>
      <c r="N263" s="23">
        <f t="shared" ref="N263:U263" si="131">IF(N264=0,0,N264/$M264)</f>
        <v>0</v>
      </c>
      <c r="O263" s="24">
        <f t="shared" si="131"/>
        <v>0</v>
      </c>
      <c r="P263" s="24">
        <f t="shared" si="131"/>
        <v>0</v>
      </c>
      <c r="Q263" s="24">
        <f t="shared" si="131"/>
        <v>0</v>
      </c>
      <c r="R263" s="24">
        <f t="shared" si="131"/>
        <v>0</v>
      </c>
      <c r="S263" s="24">
        <f t="shared" si="131"/>
        <v>0</v>
      </c>
      <c r="T263" s="24">
        <f t="shared" si="131"/>
        <v>0</v>
      </c>
      <c r="U263" s="25">
        <f t="shared" si="131"/>
        <v>0</v>
      </c>
      <c r="V263" s="7"/>
      <c r="W263" s="61"/>
      <c r="X263" s="7"/>
    </row>
    <row r="264" spans="1:24" ht="15.75" customHeight="1" x14ac:dyDescent="0.15">
      <c r="A264" s="7"/>
      <c r="B264" s="151"/>
      <c r="C264" s="134"/>
      <c r="D264" s="134"/>
      <c r="E264" s="152"/>
      <c r="F264" s="133"/>
      <c r="G264" s="134"/>
      <c r="H264" s="135"/>
      <c r="I264" s="84"/>
      <c r="J264" s="85"/>
      <c r="K264" s="136"/>
      <c r="L264" s="137"/>
      <c r="M264" s="62">
        <f>+I264*K264</f>
        <v>0</v>
      </c>
      <c r="N264" s="93"/>
      <c r="O264" s="94"/>
      <c r="P264" s="94"/>
      <c r="Q264" s="94"/>
      <c r="R264" s="94"/>
      <c r="S264" s="94"/>
      <c r="T264" s="94"/>
      <c r="U264" s="95"/>
      <c r="V264" s="7"/>
      <c r="W264" s="97"/>
      <c r="X264" s="7"/>
    </row>
    <row r="265" spans="1:24" ht="15.75" customHeight="1" x14ac:dyDescent="0.15">
      <c r="A265" s="7"/>
      <c r="B265" s="172"/>
      <c r="C265" s="131"/>
      <c r="D265" s="131"/>
      <c r="E265" s="173"/>
      <c r="F265" s="130"/>
      <c r="G265" s="131"/>
      <c r="H265" s="132"/>
      <c r="I265" s="98"/>
      <c r="J265" s="99"/>
      <c r="K265" s="144"/>
      <c r="L265" s="145"/>
      <c r="M265" s="63">
        <v>0</v>
      </c>
      <c r="N265" s="23">
        <f t="shared" ref="N265:U265" si="132">IF(N266=0,0,N266/$M266)</f>
        <v>0</v>
      </c>
      <c r="O265" s="24">
        <f t="shared" si="132"/>
        <v>0</v>
      </c>
      <c r="P265" s="24">
        <f t="shared" si="132"/>
        <v>0</v>
      </c>
      <c r="Q265" s="24">
        <f t="shared" si="132"/>
        <v>0</v>
      </c>
      <c r="R265" s="24">
        <f t="shared" si="132"/>
        <v>0</v>
      </c>
      <c r="S265" s="24">
        <f t="shared" si="132"/>
        <v>0</v>
      </c>
      <c r="T265" s="24">
        <f t="shared" si="132"/>
        <v>0</v>
      </c>
      <c r="U265" s="25">
        <f t="shared" si="132"/>
        <v>0</v>
      </c>
      <c r="V265" s="7"/>
      <c r="W265" s="61"/>
      <c r="X265" s="7"/>
    </row>
    <row r="266" spans="1:24" ht="15.75" customHeight="1" x14ac:dyDescent="0.15">
      <c r="A266" s="7"/>
      <c r="B266" s="151"/>
      <c r="C266" s="134"/>
      <c r="D266" s="134"/>
      <c r="E266" s="152"/>
      <c r="F266" s="133"/>
      <c r="G266" s="134"/>
      <c r="H266" s="135"/>
      <c r="I266" s="84"/>
      <c r="J266" s="85"/>
      <c r="K266" s="136"/>
      <c r="L266" s="137"/>
      <c r="M266" s="62">
        <f>+I266*K266</f>
        <v>0</v>
      </c>
      <c r="N266" s="93"/>
      <c r="O266" s="94"/>
      <c r="P266" s="94"/>
      <c r="Q266" s="94"/>
      <c r="R266" s="94"/>
      <c r="S266" s="94"/>
      <c r="T266" s="94"/>
      <c r="U266" s="95"/>
      <c r="V266" s="7"/>
      <c r="W266" s="97"/>
      <c r="X266" s="7"/>
    </row>
    <row r="267" spans="1:24" ht="15.75" customHeight="1" x14ac:dyDescent="0.15">
      <c r="A267" s="7"/>
      <c r="B267" s="172"/>
      <c r="C267" s="131"/>
      <c r="D267" s="131"/>
      <c r="E267" s="173"/>
      <c r="F267" s="130"/>
      <c r="G267" s="131"/>
      <c r="H267" s="132"/>
      <c r="I267" s="98"/>
      <c r="J267" s="99"/>
      <c r="K267" s="144"/>
      <c r="L267" s="145"/>
      <c r="M267" s="63">
        <v>0</v>
      </c>
      <c r="N267" s="23">
        <f t="shared" ref="N267:U267" si="133">IF(N268=0,0,N268/$M268)</f>
        <v>0</v>
      </c>
      <c r="O267" s="24">
        <f t="shared" si="133"/>
        <v>0</v>
      </c>
      <c r="P267" s="24">
        <f t="shared" si="133"/>
        <v>0</v>
      </c>
      <c r="Q267" s="24">
        <f t="shared" si="133"/>
        <v>0</v>
      </c>
      <c r="R267" s="24">
        <f t="shared" si="133"/>
        <v>0</v>
      </c>
      <c r="S267" s="24">
        <f t="shared" si="133"/>
        <v>0</v>
      </c>
      <c r="T267" s="24">
        <f t="shared" si="133"/>
        <v>0</v>
      </c>
      <c r="U267" s="25">
        <f t="shared" si="133"/>
        <v>0</v>
      </c>
      <c r="V267" s="7"/>
      <c r="W267" s="61"/>
      <c r="X267" s="7"/>
    </row>
    <row r="268" spans="1:24" ht="15.75" customHeight="1" x14ac:dyDescent="0.15">
      <c r="A268" s="7"/>
      <c r="B268" s="151"/>
      <c r="C268" s="134"/>
      <c r="D268" s="134"/>
      <c r="E268" s="152"/>
      <c r="F268" s="133"/>
      <c r="G268" s="134"/>
      <c r="H268" s="135"/>
      <c r="I268" s="84"/>
      <c r="J268" s="85"/>
      <c r="K268" s="136"/>
      <c r="L268" s="137"/>
      <c r="M268" s="62">
        <f>+I268*K268</f>
        <v>0</v>
      </c>
      <c r="N268" s="93"/>
      <c r="O268" s="94"/>
      <c r="P268" s="94"/>
      <c r="Q268" s="94"/>
      <c r="R268" s="94"/>
      <c r="S268" s="94"/>
      <c r="T268" s="94"/>
      <c r="U268" s="95"/>
      <c r="V268" s="7"/>
      <c r="W268" s="97"/>
      <c r="X268" s="7"/>
    </row>
    <row r="269" spans="1:24" ht="15.75" customHeight="1" x14ac:dyDescent="0.15">
      <c r="A269" s="7"/>
      <c r="B269" s="172"/>
      <c r="C269" s="131"/>
      <c r="D269" s="131"/>
      <c r="E269" s="173"/>
      <c r="F269" s="130"/>
      <c r="G269" s="131"/>
      <c r="H269" s="132"/>
      <c r="I269" s="98"/>
      <c r="J269" s="99"/>
      <c r="K269" s="144"/>
      <c r="L269" s="145"/>
      <c r="M269" s="63">
        <v>0</v>
      </c>
      <c r="N269" s="23">
        <f t="shared" ref="N269:U269" si="134">IF(N270=0,0,N270/$M270)</f>
        <v>0</v>
      </c>
      <c r="O269" s="24">
        <f t="shared" si="134"/>
        <v>0</v>
      </c>
      <c r="P269" s="24">
        <f t="shared" si="134"/>
        <v>0</v>
      </c>
      <c r="Q269" s="24">
        <f t="shared" si="134"/>
        <v>0</v>
      </c>
      <c r="R269" s="24">
        <f t="shared" si="134"/>
        <v>0</v>
      </c>
      <c r="S269" s="24">
        <f t="shared" si="134"/>
        <v>0</v>
      </c>
      <c r="T269" s="24">
        <f t="shared" si="134"/>
        <v>0</v>
      </c>
      <c r="U269" s="25">
        <f t="shared" si="134"/>
        <v>0</v>
      </c>
      <c r="V269" s="7"/>
      <c r="W269" s="61"/>
      <c r="X269" s="7"/>
    </row>
    <row r="270" spans="1:24" ht="15.75" customHeight="1" x14ac:dyDescent="0.15">
      <c r="A270" s="7"/>
      <c r="B270" s="151"/>
      <c r="C270" s="134"/>
      <c r="D270" s="134"/>
      <c r="E270" s="152"/>
      <c r="F270" s="133"/>
      <c r="G270" s="134"/>
      <c r="H270" s="135"/>
      <c r="I270" s="84"/>
      <c r="J270" s="85"/>
      <c r="K270" s="136"/>
      <c r="L270" s="137"/>
      <c r="M270" s="62">
        <f>+I270*K270</f>
        <v>0</v>
      </c>
      <c r="N270" s="93"/>
      <c r="O270" s="94"/>
      <c r="P270" s="94"/>
      <c r="Q270" s="94"/>
      <c r="R270" s="94"/>
      <c r="S270" s="94"/>
      <c r="T270" s="94"/>
      <c r="U270" s="95"/>
      <c r="V270" s="7"/>
      <c r="W270" s="97"/>
      <c r="X270" s="7"/>
    </row>
    <row r="271" spans="1:24" ht="15.75" customHeight="1" x14ac:dyDescent="0.15">
      <c r="A271" s="7"/>
      <c r="B271" s="172"/>
      <c r="C271" s="131"/>
      <c r="D271" s="131"/>
      <c r="E271" s="173"/>
      <c r="F271" s="130"/>
      <c r="G271" s="131"/>
      <c r="H271" s="132"/>
      <c r="I271" s="98"/>
      <c r="J271" s="99"/>
      <c r="K271" s="144"/>
      <c r="L271" s="145"/>
      <c r="M271" s="63">
        <v>0</v>
      </c>
      <c r="N271" s="23">
        <f t="shared" ref="N271:U271" si="135">IF(N272=0,0,N272/$M272)</f>
        <v>0</v>
      </c>
      <c r="O271" s="24">
        <f t="shared" si="135"/>
        <v>0</v>
      </c>
      <c r="P271" s="24">
        <f t="shared" si="135"/>
        <v>0</v>
      </c>
      <c r="Q271" s="24">
        <f t="shared" si="135"/>
        <v>0</v>
      </c>
      <c r="R271" s="24">
        <f t="shared" si="135"/>
        <v>0</v>
      </c>
      <c r="S271" s="24">
        <f t="shared" si="135"/>
        <v>0</v>
      </c>
      <c r="T271" s="24">
        <f t="shared" si="135"/>
        <v>0</v>
      </c>
      <c r="U271" s="25">
        <f t="shared" si="135"/>
        <v>0</v>
      </c>
      <c r="V271" s="7"/>
      <c r="W271" s="61"/>
      <c r="X271" s="7"/>
    </row>
    <row r="272" spans="1:24" ht="15.75" customHeight="1" x14ac:dyDescent="0.15">
      <c r="A272" s="7"/>
      <c r="B272" s="151"/>
      <c r="C272" s="134"/>
      <c r="D272" s="134"/>
      <c r="E272" s="152"/>
      <c r="F272" s="133"/>
      <c r="G272" s="134"/>
      <c r="H272" s="135"/>
      <c r="I272" s="84"/>
      <c r="J272" s="85"/>
      <c r="K272" s="136"/>
      <c r="L272" s="137"/>
      <c r="M272" s="62">
        <f>+I272*K272</f>
        <v>0</v>
      </c>
      <c r="N272" s="93"/>
      <c r="O272" s="94"/>
      <c r="P272" s="94"/>
      <c r="Q272" s="94"/>
      <c r="R272" s="94"/>
      <c r="S272" s="94"/>
      <c r="T272" s="94"/>
      <c r="U272" s="95"/>
      <c r="V272" s="7"/>
      <c r="W272" s="97"/>
      <c r="X272" s="7"/>
    </row>
    <row r="273" spans="1:24" ht="15.75" customHeight="1" x14ac:dyDescent="0.15">
      <c r="A273" s="7"/>
      <c r="B273" s="172"/>
      <c r="C273" s="131"/>
      <c r="D273" s="131"/>
      <c r="E273" s="173"/>
      <c r="F273" s="130"/>
      <c r="G273" s="131"/>
      <c r="H273" s="132"/>
      <c r="I273" s="98"/>
      <c r="J273" s="99"/>
      <c r="K273" s="144"/>
      <c r="L273" s="145"/>
      <c r="M273" s="63">
        <v>0</v>
      </c>
      <c r="N273" s="23">
        <f t="shared" ref="N273:U273" si="136">IF(N274=0,0,N274/$M274)</f>
        <v>0</v>
      </c>
      <c r="O273" s="24">
        <f t="shared" si="136"/>
        <v>0</v>
      </c>
      <c r="P273" s="24">
        <f t="shared" si="136"/>
        <v>0</v>
      </c>
      <c r="Q273" s="24">
        <f t="shared" si="136"/>
        <v>0</v>
      </c>
      <c r="R273" s="24">
        <f t="shared" si="136"/>
        <v>0</v>
      </c>
      <c r="S273" s="24">
        <f t="shared" si="136"/>
        <v>0</v>
      </c>
      <c r="T273" s="24">
        <f t="shared" si="136"/>
        <v>0</v>
      </c>
      <c r="U273" s="25">
        <f t="shared" si="136"/>
        <v>0</v>
      </c>
      <c r="V273" s="7"/>
      <c r="W273" s="61"/>
      <c r="X273" s="7"/>
    </row>
    <row r="274" spans="1:24" ht="15.75" customHeight="1" x14ac:dyDescent="0.15">
      <c r="A274" s="7"/>
      <c r="B274" s="151"/>
      <c r="C274" s="134"/>
      <c r="D274" s="134"/>
      <c r="E274" s="152"/>
      <c r="F274" s="133"/>
      <c r="G274" s="134"/>
      <c r="H274" s="135"/>
      <c r="I274" s="84"/>
      <c r="J274" s="85"/>
      <c r="K274" s="136"/>
      <c r="L274" s="137"/>
      <c r="M274" s="62">
        <f>+I274*K274</f>
        <v>0</v>
      </c>
      <c r="N274" s="93"/>
      <c r="O274" s="94"/>
      <c r="P274" s="94"/>
      <c r="Q274" s="94"/>
      <c r="R274" s="94"/>
      <c r="S274" s="94"/>
      <c r="T274" s="94"/>
      <c r="U274" s="95"/>
      <c r="V274" s="7"/>
      <c r="W274" s="97"/>
      <c r="X274" s="7"/>
    </row>
    <row r="275" spans="1:24" ht="15.75" customHeight="1" x14ac:dyDescent="0.15">
      <c r="A275" s="7"/>
      <c r="B275" s="172"/>
      <c r="C275" s="131"/>
      <c r="D275" s="131"/>
      <c r="E275" s="173"/>
      <c r="F275" s="130"/>
      <c r="G275" s="131"/>
      <c r="H275" s="132"/>
      <c r="I275" s="98"/>
      <c r="J275" s="99"/>
      <c r="K275" s="144"/>
      <c r="L275" s="145"/>
      <c r="M275" s="63">
        <v>0</v>
      </c>
      <c r="N275" s="23">
        <f t="shared" ref="N275:U275" si="137">IF(N276=0,0,N276/$M276)</f>
        <v>0</v>
      </c>
      <c r="O275" s="24">
        <f t="shared" si="137"/>
        <v>0</v>
      </c>
      <c r="P275" s="24">
        <f t="shared" si="137"/>
        <v>0</v>
      </c>
      <c r="Q275" s="24">
        <f t="shared" si="137"/>
        <v>0</v>
      </c>
      <c r="R275" s="24">
        <f t="shared" si="137"/>
        <v>0</v>
      </c>
      <c r="S275" s="24">
        <f t="shared" si="137"/>
        <v>0</v>
      </c>
      <c r="T275" s="24">
        <f t="shared" si="137"/>
        <v>0</v>
      </c>
      <c r="U275" s="25">
        <f t="shared" si="137"/>
        <v>0</v>
      </c>
      <c r="V275" s="7"/>
      <c r="W275" s="61"/>
      <c r="X275" s="7"/>
    </row>
    <row r="276" spans="1:24" ht="15.75" customHeight="1" x14ac:dyDescent="0.15">
      <c r="A276" s="7"/>
      <c r="B276" s="151"/>
      <c r="C276" s="134"/>
      <c r="D276" s="134"/>
      <c r="E276" s="152"/>
      <c r="F276" s="133"/>
      <c r="G276" s="134"/>
      <c r="H276" s="135"/>
      <c r="I276" s="84"/>
      <c r="J276" s="85"/>
      <c r="K276" s="136"/>
      <c r="L276" s="137"/>
      <c r="M276" s="62">
        <f>+I276*K276</f>
        <v>0</v>
      </c>
      <c r="N276" s="93"/>
      <c r="O276" s="94"/>
      <c r="P276" s="94"/>
      <c r="Q276" s="94"/>
      <c r="R276" s="94"/>
      <c r="S276" s="94"/>
      <c r="T276" s="94"/>
      <c r="U276" s="95"/>
      <c r="V276" s="7"/>
      <c r="W276" s="97"/>
      <c r="X276" s="7"/>
    </row>
    <row r="277" spans="1:24" ht="15.75" customHeight="1" x14ac:dyDescent="0.15">
      <c r="A277" s="7"/>
      <c r="B277" s="172"/>
      <c r="C277" s="131"/>
      <c r="D277" s="131"/>
      <c r="E277" s="173"/>
      <c r="F277" s="130"/>
      <c r="G277" s="131"/>
      <c r="H277" s="132"/>
      <c r="I277" s="98"/>
      <c r="J277" s="99"/>
      <c r="K277" s="144"/>
      <c r="L277" s="145"/>
      <c r="M277" s="63">
        <v>0</v>
      </c>
      <c r="N277" s="23">
        <f t="shared" ref="N277:U277" si="138">IF(N278=0,0,N278/$M278)</f>
        <v>0</v>
      </c>
      <c r="O277" s="24">
        <f t="shared" si="138"/>
        <v>0</v>
      </c>
      <c r="P277" s="24">
        <f t="shared" si="138"/>
        <v>0</v>
      </c>
      <c r="Q277" s="24">
        <f t="shared" si="138"/>
        <v>0</v>
      </c>
      <c r="R277" s="24">
        <f t="shared" si="138"/>
        <v>0</v>
      </c>
      <c r="S277" s="24">
        <f t="shared" si="138"/>
        <v>0</v>
      </c>
      <c r="T277" s="24">
        <f t="shared" si="138"/>
        <v>0</v>
      </c>
      <c r="U277" s="25">
        <f t="shared" si="138"/>
        <v>0</v>
      </c>
      <c r="V277" s="7"/>
      <c r="W277" s="61"/>
      <c r="X277" s="7"/>
    </row>
    <row r="278" spans="1:24" ht="15.75" customHeight="1" x14ac:dyDescent="0.15">
      <c r="A278" s="7"/>
      <c r="B278" s="151"/>
      <c r="C278" s="134"/>
      <c r="D278" s="134"/>
      <c r="E278" s="152"/>
      <c r="F278" s="133"/>
      <c r="G278" s="134"/>
      <c r="H278" s="135"/>
      <c r="I278" s="84"/>
      <c r="J278" s="85"/>
      <c r="K278" s="136"/>
      <c r="L278" s="137"/>
      <c r="M278" s="62">
        <f>+I278*K278</f>
        <v>0</v>
      </c>
      <c r="N278" s="93"/>
      <c r="O278" s="94"/>
      <c r="P278" s="94"/>
      <c r="Q278" s="94"/>
      <c r="R278" s="94"/>
      <c r="S278" s="94"/>
      <c r="T278" s="94"/>
      <c r="U278" s="95"/>
      <c r="V278" s="7"/>
      <c r="W278" s="97"/>
      <c r="X278" s="7"/>
    </row>
    <row r="279" spans="1:24" ht="15.75" customHeight="1" x14ac:dyDescent="0.15">
      <c r="A279" s="7"/>
      <c r="B279" s="172"/>
      <c r="C279" s="131"/>
      <c r="D279" s="131"/>
      <c r="E279" s="173"/>
      <c r="F279" s="130"/>
      <c r="G279" s="131"/>
      <c r="H279" s="132"/>
      <c r="I279" s="98"/>
      <c r="J279" s="99"/>
      <c r="K279" s="144"/>
      <c r="L279" s="145"/>
      <c r="M279" s="63">
        <v>0</v>
      </c>
      <c r="N279" s="23">
        <f t="shared" ref="N279:U279" si="139">IF(N280=0,0,N280/$M280)</f>
        <v>0</v>
      </c>
      <c r="O279" s="24">
        <f t="shared" si="139"/>
        <v>0</v>
      </c>
      <c r="P279" s="24">
        <f t="shared" si="139"/>
        <v>0</v>
      </c>
      <c r="Q279" s="24">
        <f t="shared" si="139"/>
        <v>0</v>
      </c>
      <c r="R279" s="24">
        <f t="shared" si="139"/>
        <v>0</v>
      </c>
      <c r="S279" s="24">
        <f t="shared" si="139"/>
        <v>0</v>
      </c>
      <c r="T279" s="24">
        <f t="shared" si="139"/>
        <v>0</v>
      </c>
      <c r="U279" s="25">
        <f t="shared" si="139"/>
        <v>0</v>
      </c>
      <c r="V279" s="7"/>
      <c r="W279" s="61"/>
      <c r="X279" s="7"/>
    </row>
    <row r="280" spans="1:24" ht="15.75" customHeight="1" x14ac:dyDescent="0.15">
      <c r="A280" s="7"/>
      <c r="B280" s="151"/>
      <c r="C280" s="134"/>
      <c r="D280" s="134"/>
      <c r="E280" s="152"/>
      <c r="F280" s="133"/>
      <c r="G280" s="134"/>
      <c r="H280" s="135"/>
      <c r="I280" s="84"/>
      <c r="J280" s="85"/>
      <c r="K280" s="136"/>
      <c r="L280" s="137"/>
      <c r="M280" s="62">
        <f>+I280*K280</f>
        <v>0</v>
      </c>
      <c r="N280" s="93"/>
      <c r="O280" s="94"/>
      <c r="P280" s="94"/>
      <c r="Q280" s="94"/>
      <c r="R280" s="94"/>
      <c r="S280" s="94"/>
      <c r="T280" s="94"/>
      <c r="U280" s="95"/>
      <c r="V280" s="7"/>
      <c r="W280" s="97"/>
      <c r="X280" s="7"/>
    </row>
    <row r="281" spans="1:24" ht="15.75" customHeight="1" x14ac:dyDescent="0.15">
      <c r="A281" s="7"/>
      <c r="B281" s="172"/>
      <c r="C281" s="131"/>
      <c r="D281" s="131"/>
      <c r="E281" s="173"/>
      <c r="F281" s="130"/>
      <c r="G281" s="131"/>
      <c r="H281" s="132"/>
      <c r="I281" s="98"/>
      <c r="J281" s="99"/>
      <c r="K281" s="144"/>
      <c r="L281" s="145"/>
      <c r="M281" s="63">
        <v>0</v>
      </c>
      <c r="N281" s="23">
        <f t="shared" ref="N281:U281" si="140">IF(N282=0,0,N282/$M282)</f>
        <v>0</v>
      </c>
      <c r="O281" s="24">
        <f t="shared" si="140"/>
        <v>0</v>
      </c>
      <c r="P281" s="24">
        <f t="shared" si="140"/>
        <v>0</v>
      </c>
      <c r="Q281" s="24">
        <f t="shared" si="140"/>
        <v>0</v>
      </c>
      <c r="R281" s="24">
        <f t="shared" si="140"/>
        <v>0</v>
      </c>
      <c r="S281" s="24">
        <f t="shared" si="140"/>
        <v>0</v>
      </c>
      <c r="T281" s="24">
        <f t="shared" si="140"/>
        <v>0</v>
      </c>
      <c r="U281" s="25">
        <f t="shared" si="140"/>
        <v>0</v>
      </c>
      <c r="V281" s="7"/>
      <c r="W281" s="61"/>
      <c r="X281" s="7"/>
    </row>
    <row r="282" spans="1:24" ht="15.75" customHeight="1" x14ac:dyDescent="0.15">
      <c r="A282" s="7"/>
      <c r="B282" s="151"/>
      <c r="C282" s="134"/>
      <c r="D282" s="134"/>
      <c r="E282" s="152"/>
      <c r="F282" s="133"/>
      <c r="G282" s="134"/>
      <c r="H282" s="135"/>
      <c r="I282" s="84"/>
      <c r="J282" s="85"/>
      <c r="K282" s="136"/>
      <c r="L282" s="137"/>
      <c r="M282" s="62">
        <f>+I282*K282</f>
        <v>0</v>
      </c>
      <c r="N282" s="93"/>
      <c r="O282" s="94"/>
      <c r="P282" s="94"/>
      <c r="Q282" s="94"/>
      <c r="R282" s="94"/>
      <c r="S282" s="94"/>
      <c r="T282" s="94"/>
      <c r="U282" s="95"/>
      <c r="V282" s="7"/>
      <c r="W282" s="97"/>
      <c r="X282" s="7"/>
    </row>
    <row r="283" spans="1:24" ht="15.75" customHeight="1" x14ac:dyDescent="0.15">
      <c r="A283" s="7"/>
      <c r="B283" s="172"/>
      <c r="C283" s="131"/>
      <c r="D283" s="131"/>
      <c r="E283" s="173"/>
      <c r="F283" s="130"/>
      <c r="G283" s="131"/>
      <c r="H283" s="132"/>
      <c r="I283" s="98"/>
      <c r="J283" s="99"/>
      <c r="K283" s="144"/>
      <c r="L283" s="145"/>
      <c r="M283" s="63">
        <v>0</v>
      </c>
      <c r="N283" s="23">
        <f t="shared" ref="N283:U283" si="141">IF(N284=0,0,N284/$M284)</f>
        <v>0</v>
      </c>
      <c r="O283" s="24">
        <f t="shared" si="141"/>
        <v>0</v>
      </c>
      <c r="P283" s="24">
        <f t="shared" si="141"/>
        <v>0</v>
      </c>
      <c r="Q283" s="24">
        <f t="shared" si="141"/>
        <v>0</v>
      </c>
      <c r="R283" s="24">
        <f t="shared" si="141"/>
        <v>0</v>
      </c>
      <c r="S283" s="24">
        <f t="shared" si="141"/>
        <v>0</v>
      </c>
      <c r="T283" s="24">
        <f t="shared" si="141"/>
        <v>0</v>
      </c>
      <c r="U283" s="25">
        <f t="shared" si="141"/>
        <v>0</v>
      </c>
      <c r="V283" s="7"/>
      <c r="W283" s="61"/>
      <c r="X283" s="7"/>
    </row>
    <row r="284" spans="1:24" ht="15.75" customHeight="1" x14ac:dyDescent="0.15">
      <c r="A284" s="7"/>
      <c r="B284" s="151"/>
      <c r="C284" s="134"/>
      <c r="D284" s="134"/>
      <c r="E284" s="152"/>
      <c r="F284" s="133"/>
      <c r="G284" s="134"/>
      <c r="H284" s="135"/>
      <c r="I284" s="84"/>
      <c r="J284" s="85"/>
      <c r="K284" s="136"/>
      <c r="L284" s="137"/>
      <c r="M284" s="62">
        <f>+I284*K284</f>
        <v>0</v>
      </c>
      <c r="N284" s="93"/>
      <c r="O284" s="94"/>
      <c r="P284" s="94"/>
      <c r="Q284" s="94"/>
      <c r="R284" s="94"/>
      <c r="S284" s="94"/>
      <c r="T284" s="94"/>
      <c r="U284" s="95"/>
      <c r="V284" s="7"/>
      <c r="W284" s="97"/>
      <c r="X284" s="7"/>
    </row>
    <row r="285" spans="1:24" ht="15.75" customHeight="1" x14ac:dyDescent="0.15">
      <c r="A285" s="7"/>
      <c r="B285" s="172"/>
      <c r="C285" s="131"/>
      <c r="D285" s="131"/>
      <c r="E285" s="173"/>
      <c r="F285" s="130"/>
      <c r="G285" s="131"/>
      <c r="H285" s="132"/>
      <c r="I285" s="98"/>
      <c r="J285" s="99"/>
      <c r="K285" s="144"/>
      <c r="L285" s="145"/>
      <c r="M285" s="63">
        <v>0</v>
      </c>
      <c r="N285" s="23">
        <f t="shared" ref="N285:U285" si="142">IF(N286=0,0,N286/$M286)</f>
        <v>0</v>
      </c>
      <c r="O285" s="24">
        <f t="shared" si="142"/>
        <v>0</v>
      </c>
      <c r="P285" s="24">
        <f t="shared" si="142"/>
        <v>0</v>
      </c>
      <c r="Q285" s="24">
        <f t="shared" si="142"/>
        <v>0</v>
      </c>
      <c r="R285" s="24">
        <f t="shared" si="142"/>
        <v>0</v>
      </c>
      <c r="S285" s="24">
        <f t="shared" si="142"/>
        <v>0</v>
      </c>
      <c r="T285" s="24">
        <f t="shared" si="142"/>
        <v>0</v>
      </c>
      <c r="U285" s="25">
        <f t="shared" si="142"/>
        <v>0</v>
      </c>
      <c r="V285" s="7"/>
      <c r="W285" s="61"/>
      <c r="X285" s="7"/>
    </row>
    <row r="286" spans="1:24" ht="15.75" customHeight="1" x14ac:dyDescent="0.15">
      <c r="A286" s="7"/>
      <c r="B286" s="151"/>
      <c r="C286" s="134"/>
      <c r="D286" s="134"/>
      <c r="E286" s="152"/>
      <c r="F286" s="133"/>
      <c r="G286" s="134"/>
      <c r="H286" s="135"/>
      <c r="I286" s="84"/>
      <c r="J286" s="85"/>
      <c r="K286" s="136"/>
      <c r="L286" s="137"/>
      <c r="M286" s="62">
        <f>+I286*K286</f>
        <v>0</v>
      </c>
      <c r="N286" s="93"/>
      <c r="O286" s="94"/>
      <c r="P286" s="94"/>
      <c r="Q286" s="94"/>
      <c r="R286" s="94"/>
      <c r="S286" s="94"/>
      <c r="T286" s="94"/>
      <c r="U286" s="95"/>
      <c r="V286" s="7"/>
      <c r="W286" s="97"/>
      <c r="X286" s="7"/>
    </row>
    <row r="287" spans="1:24" ht="15.75" customHeight="1" x14ac:dyDescent="0.15">
      <c r="A287" s="7"/>
      <c r="B287" s="172"/>
      <c r="C287" s="131"/>
      <c r="D287" s="131"/>
      <c r="E287" s="173"/>
      <c r="F287" s="130"/>
      <c r="G287" s="131"/>
      <c r="H287" s="132"/>
      <c r="I287" s="98"/>
      <c r="J287" s="99"/>
      <c r="K287" s="144"/>
      <c r="L287" s="145"/>
      <c r="M287" s="63">
        <v>0</v>
      </c>
      <c r="N287" s="23">
        <f t="shared" ref="N287:U287" si="143">IF(N288=0,0,N288/$M288)</f>
        <v>0</v>
      </c>
      <c r="O287" s="24">
        <f t="shared" si="143"/>
        <v>0</v>
      </c>
      <c r="P287" s="24">
        <f t="shared" si="143"/>
        <v>0</v>
      </c>
      <c r="Q287" s="24">
        <f t="shared" si="143"/>
        <v>0</v>
      </c>
      <c r="R287" s="24">
        <f t="shared" si="143"/>
        <v>0</v>
      </c>
      <c r="S287" s="24">
        <f t="shared" si="143"/>
        <v>0</v>
      </c>
      <c r="T287" s="24">
        <f t="shared" si="143"/>
        <v>0</v>
      </c>
      <c r="U287" s="25">
        <f t="shared" si="143"/>
        <v>0</v>
      </c>
      <c r="V287" s="7"/>
      <c r="W287" s="61"/>
      <c r="X287" s="7"/>
    </row>
    <row r="288" spans="1:24" ht="15.75" customHeight="1" x14ac:dyDescent="0.15">
      <c r="A288" s="7"/>
      <c r="B288" s="151"/>
      <c r="C288" s="134"/>
      <c r="D288" s="134"/>
      <c r="E288" s="152"/>
      <c r="F288" s="133"/>
      <c r="G288" s="134"/>
      <c r="H288" s="135"/>
      <c r="I288" s="84"/>
      <c r="J288" s="85"/>
      <c r="K288" s="136"/>
      <c r="L288" s="137"/>
      <c r="M288" s="62">
        <f>+I288*K288</f>
        <v>0</v>
      </c>
      <c r="N288" s="93"/>
      <c r="O288" s="94"/>
      <c r="P288" s="94"/>
      <c r="Q288" s="94"/>
      <c r="R288" s="94"/>
      <c r="S288" s="94"/>
      <c r="T288" s="94"/>
      <c r="U288" s="95"/>
      <c r="V288" s="7"/>
      <c r="W288" s="97"/>
      <c r="X288" s="7"/>
    </row>
    <row r="289" spans="1:24" ht="15.75" customHeight="1" x14ac:dyDescent="0.15">
      <c r="A289" s="7"/>
      <c r="B289" s="172"/>
      <c r="C289" s="131"/>
      <c r="D289" s="131"/>
      <c r="E289" s="173"/>
      <c r="F289" s="130"/>
      <c r="G289" s="131"/>
      <c r="H289" s="132"/>
      <c r="I289" s="98"/>
      <c r="J289" s="99"/>
      <c r="K289" s="144"/>
      <c r="L289" s="145"/>
      <c r="M289" s="63">
        <v>0</v>
      </c>
      <c r="N289" s="23">
        <f t="shared" ref="N289:U289" si="144">IF(N290=0,0,N290/$M290)</f>
        <v>0</v>
      </c>
      <c r="O289" s="24">
        <f t="shared" si="144"/>
        <v>0</v>
      </c>
      <c r="P289" s="24">
        <f t="shared" si="144"/>
        <v>0</v>
      </c>
      <c r="Q289" s="24">
        <f t="shared" si="144"/>
        <v>0</v>
      </c>
      <c r="R289" s="24">
        <f t="shared" si="144"/>
        <v>0</v>
      </c>
      <c r="S289" s="24">
        <f t="shared" si="144"/>
        <v>0</v>
      </c>
      <c r="T289" s="24">
        <f t="shared" si="144"/>
        <v>0</v>
      </c>
      <c r="U289" s="25">
        <f t="shared" si="144"/>
        <v>0</v>
      </c>
      <c r="V289" s="7"/>
      <c r="W289" s="61"/>
      <c r="X289" s="7"/>
    </row>
    <row r="290" spans="1:24" ht="15.75" customHeight="1" x14ac:dyDescent="0.15">
      <c r="A290" s="7"/>
      <c r="B290" s="151"/>
      <c r="C290" s="134"/>
      <c r="D290" s="134"/>
      <c r="E290" s="152"/>
      <c r="F290" s="133"/>
      <c r="G290" s="134"/>
      <c r="H290" s="135"/>
      <c r="I290" s="84"/>
      <c r="J290" s="85"/>
      <c r="K290" s="136"/>
      <c r="L290" s="137"/>
      <c r="M290" s="62">
        <f>+I290*K290</f>
        <v>0</v>
      </c>
      <c r="N290" s="93"/>
      <c r="O290" s="94"/>
      <c r="P290" s="94"/>
      <c r="Q290" s="94"/>
      <c r="R290" s="94"/>
      <c r="S290" s="94"/>
      <c r="T290" s="94"/>
      <c r="U290" s="95"/>
      <c r="V290" s="7"/>
      <c r="W290" s="97"/>
      <c r="X290" s="7"/>
    </row>
    <row r="291" spans="1:24" ht="15.75" customHeight="1" x14ac:dyDescent="0.15">
      <c r="A291" s="7"/>
      <c r="B291" s="172"/>
      <c r="C291" s="131"/>
      <c r="D291" s="131"/>
      <c r="E291" s="173"/>
      <c r="F291" s="130"/>
      <c r="G291" s="131"/>
      <c r="H291" s="132"/>
      <c r="I291" s="98"/>
      <c r="J291" s="99"/>
      <c r="K291" s="144"/>
      <c r="L291" s="145"/>
      <c r="M291" s="63">
        <v>0</v>
      </c>
      <c r="N291" s="23">
        <f t="shared" ref="N291:U291" si="145">IF(N292=0,0,N292/$M292)</f>
        <v>0</v>
      </c>
      <c r="O291" s="24">
        <f t="shared" si="145"/>
        <v>0</v>
      </c>
      <c r="P291" s="24">
        <f t="shared" si="145"/>
        <v>0</v>
      </c>
      <c r="Q291" s="24">
        <f t="shared" si="145"/>
        <v>0</v>
      </c>
      <c r="R291" s="24">
        <f t="shared" si="145"/>
        <v>0</v>
      </c>
      <c r="S291" s="24">
        <f t="shared" si="145"/>
        <v>0</v>
      </c>
      <c r="T291" s="24">
        <f t="shared" si="145"/>
        <v>0</v>
      </c>
      <c r="U291" s="25">
        <f t="shared" si="145"/>
        <v>0</v>
      </c>
      <c r="V291" s="7"/>
      <c r="W291" s="61"/>
      <c r="X291" s="7"/>
    </row>
    <row r="292" spans="1:24" ht="15.75" customHeight="1" x14ac:dyDescent="0.15">
      <c r="A292" s="7"/>
      <c r="B292" s="151"/>
      <c r="C292" s="134"/>
      <c r="D292" s="134"/>
      <c r="E292" s="152"/>
      <c r="F292" s="133"/>
      <c r="G292" s="134"/>
      <c r="H292" s="135"/>
      <c r="I292" s="84"/>
      <c r="J292" s="85"/>
      <c r="K292" s="136"/>
      <c r="L292" s="137"/>
      <c r="M292" s="62">
        <f>+I292*K292</f>
        <v>0</v>
      </c>
      <c r="N292" s="93"/>
      <c r="O292" s="94"/>
      <c r="P292" s="94"/>
      <c r="Q292" s="94"/>
      <c r="R292" s="94"/>
      <c r="S292" s="94"/>
      <c r="T292" s="94"/>
      <c r="U292" s="95"/>
      <c r="V292" s="7"/>
      <c r="W292" s="97"/>
      <c r="X292" s="7"/>
    </row>
    <row r="293" spans="1:24" ht="15.75" customHeight="1" x14ac:dyDescent="0.15">
      <c r="A293" s="7"/>
      <c r="B293" s="172"/>
      <c r="C293" s="131"/>
      <c r="D293" s="131"/>
      <c r="E293" s="173"/>
      <c r="F293" s="130"/>
      <c r="G293" s="131"/>
      <c r="H293" s="132"/>
      <c r="I293" s="98"/>
      <c r="J293" s="99"/>
      <c r="K293" s="144"/>
      <c r="L293" s="145"/>
      <c r="M293" s="63">
        <v>0</v>
      </c>
      <c r="N293" s="23">
        <f t="shared" ref="N293:U293" si="146">IF(N294=0,0,N294/$M294)</f>
        <v>0</v>
      </c>
      <c r="O293" s="24">
        <f t="shared" si="146"/>
        <v>0</v>
      </c>
      <c r="P293" s="24">
        <f t="shared" si="146"/>
        <v>0</v>
      </c>
      <c r="Q293" s="24">
        <f t="shared" si="146"/>
        <v>0</v>
      </c>
      <c r="R293" s="24">
        <f t="shared" si="146"/>
        <v>0</v>
      </c>
      <c r="S293" s="24">
        <f t="shared" si="146"/>
        <v>0</v>
      </c>
      <c r="T293" s="24">
        <f t="shared" si="146"/>
        <v>0</v>
      </c>
      <c r="U293" s="25">
        <f t="shared" si="146"/>
        <v>0</v>
      </c>
      <c r="V293" s="7"/>
      <c r="W293" s="61"/>
      <c r="X293" s="7"/>
    </row>
    <row r="294" spans="1:24" ht="15.75" customHeight="1" x14ac:dyDescent="0.15">
      <c r="A294" s="7"/>
      <c r="B294" s="151"/>
      <c r="C294" s="134"/>
      <c r="D294" s="134"/>
      <c r="E294" s="152"/>
      <c r="F294" s="133"/>
      <c r="G294" s="134"/>
      <c r="H294" s="135"/>
      <c r="I294" s="84"/>
      <c r="J294" s="85"/>
      <c r="K294" s="136"/>
      <c r="L294" s="137"/>
      <c r="M294" s="62">
        <f>+I294*K294</f>
        <v>0</v>
      </c>
      <c r="N294" s="93"/>
      <c r="O294" s="94"/>
      <c r="P294" s="94"/>
      <c r="Q294" s="94"/>
      <c r="R294" s="94"/>
      <c r="S294" s="94"/>
      <c r="T294" s="94"/>
      <c r="U294" s="95"/>
      <c r="V294" s="7"/>
      <c r="W294" s="97"/>
      <c r="X294" s="7"/>
    </row>
    <row r="295" spans="1:24" ht="15.75" customHeight="1" x14ac:dyDescent="0.15">
      <c r="A295" s="7"/>
      <c r="B295" s="172"/>
      <c r="C295" s="131"/>
      <c r="D295" s="131"/>
      <c r="E295" s="173"/>
      <c r="F295" s="130"/>
      <c r="G295" s="131"/>
      <c r="H295" s="132"/>
      <c r="I295" s="98"/>
      <c r="J295" s="99"/>
      <c r="K295" s="144"/>
      <c r="L295" s="145"/>
      <c r="M295" s="63">
        <v>0</v>
      </c>
      <c r="N295" s="23">
        <f t="shared" ref="N295:U295" si="147">IF(N296=0,0,N296/$M296)</f>
        <v>0</v>
      </c>
      <c r="O295" s="24">
        <f t="shared" si="147"/>
        <v>0</v>
      </c>
      <c r="P295" s="24">
        <f t="shared" si="147"/>
        <v>0</v>
      </c>
      <c r="Q295" s="24">
        <f t="shared" si="147"/>
        <v>0</v>
      </c>
      <c r="R295" s="24">
        <f t="shared" si="147"/>
        <v>0</v>
      </c>
      <c r="S295" s="24">
        <f t="shared" si="147"/>
        <v>0</v>
      </c>
      <c r="T295" s="24">
        <f t="shared" si="147"/>
        <v>0</v>
      </c>
      <c r="U295" s="25">
        <f t="shared" si="147"/>
        <v>0</v>
      </c>
      <c r="V295" s="7"/>
      <c r="W295" s="61"/>
      <c r="X295" s="7"/>
    </row>
    <row r="296" spans="1:24" ht="15.75" customHeight="1" x14ac:dyDescent="0.15">
      <c r="A296" s="7"/>
      <c r="B296" s="151"/>
      <c r="C296" s="134"/>
      <c r="D296" s="134"/>
      <c r="E296" s="152"/>
      <c r="F296" s="133"/>
      <c r="G296" s="134"/>
      <c r="H296" s="135"/>
      <c r="I296" s="84"/>
      <c r="J296" s="85"/>
      <c r="K296" s="136"/>
      <c r="L296" s="137"/>
      <c r="M296" s="62">
        <f>+I296*K296</f>
        <v>0</v>
      </c>
      <c r="N296" s="93"/>
      <c r="O296" s="94"/>
      <c r="P296" s="94"/>
      <c r="Q296" s="94"/>
      <c r="R296" s="94"/>
      <c r="S296" s="94"/>
      <c r="T296" s="94"/>
      <c r="U296" s="95"/>
      <c r="V296" s="7"/>
      <c r="W296" s="97"/>
      <c r="X296" s="7"/>
    </row>
    <row r="297" spans="1:24" ht="15.75" customHeight="1" x14ac:dyDescent="0.15">
      <c r="A297" s="7"/>
      <c r="B297" s="172"/>
      <c r="C297" s="131"/>
      <c r="D297" s="131"/>
      <c r="E297" s="173"/>
      <c r="F297" s="130"/>
      <c r="G297" s="131"/>
      <c r="H297" s="132"/>
      <c r="I297" s="98"/>
      <c r="J297" s="99"/>
      <c r="K297" s="144"/>
      <c r="L297" s="145"/>
      <c r="M297" s="63">
        <v>0</v>
      </c>
      <c r="N297" s="23">
        <f t="shared" ref="N297:U297" si="148">IF(N298=0,0,N298/$M298)</f>
        <v>0</v>
      </c>
      <c r="O297" s="24">
        <f t="shared" si="148"/>
        <v>0</v>
      </c>
      <c r="P297" s="24">
        <f t="shared" si="148"/>
        <v>0</v>
      </c>
      <c r="Q297" s="24">
        <f t="shared" si="148"/>
        <v>0</v>
      </c>
      <c r="R297" s="24">
        <f t="shared" si="148"/>
        <v>0</v>
      </c>
      <c r="S297" s="24">
        <f t="shared" si="148"/>
        <v>0</v>
      </c>
      <c r="T297" s="24">
        <f t="shared" si="148"/>
        <v>0</v>
      </c>
      <c r="U297" s="25">
        <f t="shared" si="148"/>
        <v>0</v>
      </c>
      <c r="V297" s="7"/>
      <c r="W297" s="61"/>
      <c r="X297" s="7"/>
    </row>
    <row r="298" spans="1:24" ht="15.75" customHeight="1" x14ac:dyDescent="0.15">
      <c r="A298" s="7"/>
      <c r="B298" s="151"/>
      <c r="C298" s="134"/>
      <c r="D298" s="134"/>
      <c r="E298" s="152"/>
      <c r="F298" s="133"/>
      <c r="G298" s="134"/>
      <c r="H298" s="135"/>
      <c r="I298" s="84"/>
      <c r="J298" s="85"/>
      <c r="K298" s="136"/>
      <c r="L298" s="137"/>
      <c r="M298" s="62">
        <f>+I298*K298</f>
        <v>0</v>
      </c>
      <c r="N298" s="93"/>
      <c r="O298" s="94"/>
      <c r="P298" s="94"/>
      <c r="Q298" s="94"/>
      <c r="R298" s="94"/>
      <c r="S298" s="94"/>
      <c r="T298" s="94"/>
      <c r="U298" s="95"/>
      <c r="V298" s="7"/>
      <c r="W298" s="97"/>
      <c r="X298" s="7"/>
    </row>
    <row r="299" spans="1:24" ht="15.75" customHeight="1" x14ac:dyDescent="0.15">
      <c r="A299" s="7"/>
      <c r="B299" s="172"/>
      <c r="C299" s="131"/>
      <c r="D299" s="131"/>
      <c r="E299" s="173"/>
      <c r="F299" s="130"/>
      <c r="G299" s="131"/>
      <c r="H299" s="132"/>
      <c r="I299" s="98"/>
      <c r="J299" s="99"/>
      <c r="K299" s="144"/>
      <c r="L299" s="145"/>
      <c r="M299" s="63">
        <v>0</v>
      </c>
      <c r="N299" s="23">
        <f t="shared" ref="N299:U299" si="149">IF(N300=0,0,N300/$M300)</f>
        <v>0</v>
      </c>
      <c r="O299" s="24">
        <f t="shared" si="149"/>
        <v>0</v>
      </c>
      <c r="P299" s="24">
        <f t="shared" si="149"/>
        <v>0</v>
      </c>
      <c r="Q299" s="24">
        <f t="shared" si="149"/>
        <v>0</v>
      </c>
      <c r="R299" s="24">
        <f t="shared" si="149"/>
        <v>0</v>
      </c>
      <c r="S299" s="24">
        <f t="shared" si="149"/>
        <v>0</v>
      </c>
      <c r="T299" s="24">
        <f t="shared" si="149"/>
        <v>0</v>
      </c>
      <c r="U299" s="25">
        <f t="shared" si="149"/>
        <v>0</v>
      </c>
      <c r="V299" s="7"/>
      <c r="W299" s="61"/>
      <c r="X299" s="7"/>
    </row>
    <row r="300" spans="1:24" ht="15.75" customHeight="1" x14ac:dyDescent="0.15">
      <c r="A300" s="7"/>
      <c r="B300" s="151"/>
      <c r="C300" s="134"/>
      <c r="D300" s="134"/>
      <c r="E300" s="152"/>
      <c r="F300" s="133"/>
      <c r="G300" s="134"/>
      <c r="H300" s="135"/>
      <c r="I300" s="84"/>
      <c r="J300" s="85"/>
      <c r="K300" s="136"/>
      <c r="L300" s="137"/>
      <c r="M300" s="62">
        <f>+I300*K300</f>
        <v>0</v>
      </c>
      <c r="N300" s="93"/>
      <c r="O300" s="94"/>
      <c r="P300" s="94"/>
      <c r="Q300" s="94"/>
      <c r="R300" s="94"/>
      <c r="S300" s="94"/>
      <c r="T300" s="94"/>
      <c r="U300" s="95"/>
      <c r="V300" s="7"/>
      <c r="W300" s="97"/>
      <c r="X300" s="7"/>
    </row>
    <row r="301" spans="1:24" ht="15.75" customHeight="1" x14ac:dyDescent="0.15">
      <c r="A301" s="7"/>
      <c r="B301" s="172"/>
      <c r="C301" s="131"/>
      <c r="D301" s="131"/>
      <c r="E301" s="173"/>
      <c r="F301" s="130"/>
      <c r="G301" s="131"/>
      <c r="H301" s="132"/>
      <c r="I301" s="98"/>
      <c r="J301" s="99"/>
      <c r="K301" s="144"/>
      <c r="L301" s="145"/>
      <c r="M301" s="63">
        <v>0</v>
      </c>
      <c r="N301" s="23">
        <f t="shared" ref="N301:U301" si="150">IF(N302=0,0,N302/$M302)</f>
        <v>0</v>
      </c>
      <c r="O301" s="24">
        <f t="shared" si="150"/>
        <v>0</v>
      </c>
      <c r="P301" s="24">
        <f t="shared" si="150"/>
        <v>0</v>
      </c>
      <c r="Q301" s="24">
        <f t="shared" si="150"/>
        <v>0</v>
      </c>
      <c r="R301" s="24">
        <f t="shared" si="150"/>
        <v>0</v>
      </c>
      <c r="S301" s="24">
        <f t="shared" si="150"/>
        <v>0</v>
      </c>
      <c r="T301" s="24">
        <f t="shared" si="150"/>
        <v>0</v>
      </c>
      <c r="U301" s="25">
        <f t="shared" si="150"/>
        <v>0</v>
      </c>
      <c r="V301" s="7"/>
      <c r="W301" s="61"/>
      <c r="X301" s="7"/>
    </row>
    <row r="302" spans="1:24" ht="15.75" customHeight="1" x14ac:dyDescent="0.15">
      <c r="A302" s="7"/>
      <c r="B302" s="151"/>
      <c r="C302" s="134"/>
      <c r="D302" s="134"/>
      <c r="E302" s="152"/>
      <c r="F302" s="133"/>
      <c r="G302" s="134"/>
      <c r="H302" s="135"/>
      <c r="I302" s="84"/>
      <c r="J302" s="85"/>
      <c r="K302" s="136"/>
      <c r="L302" s="137"/>
      <c r="M302" s="62">
        <f>+I302*K302</f>
        <v>0</v>
      </c>
      <c r="N302" s="93"/>
      <c r="O302" s="94"/>
      <c r="P302" s="94"/>
      <c r="Q302" s="94"/>
      <c r="R302" s="94"/>
      <c r="S302" s="94"/>
      <c r="T302" s="94"/>
      <c r="U302" s="95"/>
      <c r="V302" s="7"/>
      <c r="W302" s="97"/>
      <c r="X302" s="7"/>
    </row>
    <row r="303" spans="1:24" ht="15.75" customHeight="1" x14ac:dyDescent="0.15">
      <c r="A303" s="7"/>
      <c r="B303" s="172"/>
      <c r="C303" s="131"/>
      <c r="D303" s="131"/>
      <c r="E303" s="173"/>
      <c r="F303" s="130"/>
      <c r="G303" s="131"/>
      <c r="H303" s="132"/>
      <c r="I303" s="98"/>
      <c r="J303" s="99"/>
      <c r="K303" s="144"/>
      <c r="L303" s="145"/>
      <c r="M303" s="63">
        <v>0</v>
      </c>
      <c r="N303" s="23">
        <f t="shared" ref="N303:U303" si="151">IF(N304=0,0,N304/$M304)</f>
        <v>0</v>
      </c>
      <c r="O303" s="24">
        <f t="shared" si="151"/>
        <v>0</v>
      </c>
      <c r="P303" s="24">
        <f t="shared" si="151"/>
        <v>0</v>
      </c>
      <c r="Q303" s="24">
        <f t="shared" si="151"/>
        <v>0</v>
      </c>
      <c r="R303" s="24">
        <f t="shared" si="151"/>
        <v>0</v>
      </c>
      <c r="S303" s="24">
        <f t="shared" si="151"/>
        <v>0</v>
      </c>
      <c r="T303" s="24">
        <f t="shared" si="151"/>
        <v>0</v>
      </c>
      <c r="U303" s="25">
        <f t="shared" si="151"/>
        <v>0</v>
      </c>
      <c r="V303" s="7"/>
      <c r="W303" s="61"/>
      <c r="X303" s="7"/>
    </row>
    <row r="304" spans="1:24" ht="15.75" customHeight="1" x14ac:dyDescent="0.15">
      <c r="A304" s="7"/>
      <c r="B304" s="151"/>
      <c r="C304" s="134"/>
      <c r="D304" s="134"/>
      <c r="E304" s="152"/>
      <c r="F304" s="133"/>
      <c r="G304" s="134"/>
      <c r="H304" s="135"/>
      <c r="I304" s="84"/>
      <c r="J304" s="85"/>
      <c r="K304" s="136"/>
      <c r="L304" s="137"/>
      <c r="M304" s="62">
        <f>+I304*K304</f>
        <v>0</v>
      </c>
      <c r="N304" s="93"/>
      <c r="O304" s="94"/>
      <c r="P304" s="94"/>
      <c r="Q304" s="94"/>
      <c r="R304" s="94"/>
      <c r="S304" s="94"/>
      <c r="T304" s="94"/>
      <c r="U304" s="95"/>
      <c r="V304" s="7"/>
      <c r="W304" s="97"/>
      <c r="X304" s="7"/>
    </row>
    <row r="305" spans="1:24" ht="15.75" customHeight="1" x14ac:dyDescent="0.15">
      <c r="A305" s="7"/>
      <c r="B305" s="172"/>
      <c r="C305" s="131"/>
      <c r="D305" s="131"/>
      <c r="E305" s="173"/>
      <c r="F305" s="130"/>
      <c r="G305" s="131"/>
      <c r="H305" s="132"/>
      <c r="I305" s="98"/>
      <c r="J305" s="99"/>
      <c r="K305" s="144"/>
      <c r="L305" s="145"/>
      <c r="M305" s="63">
        <v>0</v>
      </c>
      <c r="N305" s="23">
        <f t="shared" ref="N305:U305" si="152">IF(N306=0,0,N306/$M306)</f>
        <v>0</v>
      </c>
      <c r="O305" s="24">
        <f t="shared" si="152"/>
        <v>0</v>
      </c>
      <c r="P305" s="24">
        <f t="shared" si="152"/>
        <v>0</v>
      </c>
      <c r="Q305" s="24">
        <f t="shared" si="152"/>
        <v>0</v>
      </c>
      <c r="R305" s="24">
        <f t="shared" si="152"/>
        <v>0</v>
      </c>
      <c r="S305" s="24">
        <f t="shared" si="152"/>
        <v>0</v>
      </c>
      <c r="T305" s="24">
        <f t="shared" si="152"/>
        <v>0</v>
      </c>
      <c r="U305" s="25">
        <f t="shared" si="152"/>
        <v>0</v>
      </c>
      <c r="V305" s="7"/>
      <c r="W305" s="61"/>
      <c r="X305" s="7"/>
    </row>
    <row r="306" spans="1:24" ht="15.75" customHeight="1" x14ac:dyDescent="0.15">
      <c r="A306" s="7"/>
      <c r="B306" s="151"/>
      <c r="C306" s="134"/>
      <c r="D306" s="134"/>
      <c r="E306" s="152"/>
      <c r="F306" s="133"/>
      <c r="G306" s="134"/>
      <c r="H306" s="135"/>
      <c r="I306" s="84"/>
      <c r="J306" s="85"/>
      <c r="K306" s="136"/>
      <c r="L306" s="137"/>
      <c r="M306" s="62">
        <f>+I306*K306</f>
        <v>0</v>
      </c>
      <c r="N306" s="93"/>
      <c r="O306" s="94"/>
      <c r="P306" s="94"/>
      <c r="Q306" s="94"/>
      <c r="R306" s="94"/>
      <c r="S306" s="94"/>
      <c r="T306" s="94"/>
      <c r="U306" s="95"/>
      <c r="V306" s="7"/>
      <c r="W306" s="97"/>
      <c r="X306" s="7"/>
    </row>
    <row r="307" spans="1:24" ht="15.75" customHeight="1" x14ac:dyDescent="0.15">
      <c r="A307" s="7"/>
      <c r="B307" s="172"/>
      <c r="C307" s="131"/>
      <c r="D307" s="131"/>
      <c r="E307" s="173"/>
      <c r="F307" s="130"/>
      <c r="G307" s="131"/>
      <c r="H307" s="132"/>
      <c r="I307" s="98"/>
      <c r="J307" s="99"/>
      <c r="K307" s="144"/>
      <c r="L307" s="145"/>
      <c r="M307" s="63">
        <v>0</v>
      </c>
      <c r="N307" s="23">
        <f t="shared" ref="N307:U307" si="153">IF(N308=0,0,N308/$M308)</f>
        <v>0</v>
      </c>
      <c r="O307" s="24">
        <f t="shared" si="153"/>
        <v>0</v>
      </c>
      <c r="P307" s="24">
        <f t="shared" si="153"/>
        <v>0</v>
      </c>
      <c r="Q307" s="24">
        <f t="shared" si="153"/>
        <v>0</v>
      </c>
      <c r="R307" s="24">
        <f t="shared" si="153"/>
        <v>0</v>
      </c>
      <c r="S307" s="24">
        <f t="shared" si="153"/>
        <v>0</v>
      </c>
      <c r="T307" s="24">
        <f t="shared" si="153"/>
        <v>0</v>
      </c>
      <c r="U307" s="25">
        <f t="shared" si="153"/>
        <v>0</v>
      </c>
      <c r="V307" s="7"/>
      <c r="W307" s="61"/>
      <c r="X307" s="7"/>
    </row>
    <row r="308" spans="1:24" ht="15.75" customHeight="1" x14ac:dyDescent="0.15">
      <c r="A308" s="7"/>
      <c r="B308" s="151"/>
      <c r="C308" s="134"/>
      <c r="D308" s="134"/>
      <c r="E308" s="152"/>
      <c r="F308" s="133"/>
      <c r="G308" s="134"/>
      <c r="H308" s="135"/>
      <c r="I308" s="84"/>
      <c r="J308" s="85"/>
      <c r="K308" s="136"/>
      <c r="L308" s="137"/>
      <c r="M308" s="62">
        <f>+I308*K308</f>
        <v>0</v>
      </c>
      <c r="N308" s="93"/>
      <c r="O308" s="94"/>
      <c r="P308" s="94"/>
      <c r="Q308" s="94"/>
      <c r="R308" s="94"/>
      <c r="S308" s="94"/>
      <c r="T308" s="94"/>
      <c r="U308" s="95"/>
      <c r="V308" s="7"/>
      <c r="W308" s="97"/>
      <c r="X308" s="7"/>
    </row>
    <row r="309" spans="1:24" ht="15.75" customHeight="1" x14ac:dyDescent="0.15">
      <c r="A309" s="7"/>
      <c r="B309" s="172"/>
      <c r="C309" s="131"/>
      <c r="D309" s="131"/>
      <c r="E309" s="173"/>
      <c r="F309" s="130"/>
      <c r="G309" s="131"/>
      <c r="H309" s="132"/>
      <c r="I309" s="98"/>
      <c r="J309" s="99"/>
      <c r="K309" s="144"/>
      <c r="L309" s="145"/>
      <c r="M309" s="63">
        <v>0</v>
      </c>
      <c r="N309" s="23">
        <f t="shared" ref="N309:U309" si="154">IF(N310=0,0,N310/$M310)</f>
        <v>0</v>
      </c>
      <c r="O309" s="24">
        <f t="shared" si="154"/>
        <v>0</v>
      </c>
      <c r="P309" s="24">
        <f t="shared" si="154"/>
        <v>0</v>
      </c>
      <c r="Q309" s="24">
        <f t="shared" si="154"/>
        <v>0</v>
      </c>
      <c r="R309" s="24">
        <f t="shared" si="154"/>
        <v>0</v>
      </c>
      <c r="S309" s="24">
        <f t="shared" si="154"/>
        <v>0</v>
      </c>
      <c r="T309" s="24">
        <f t="shared" si="154"/>
        <v>0</v>
      </c>
      <c r="U309" s="25">
        <f t="shared" si="154"/>
        <v>0</v>
      </c>
      <c r="V309" s="7"/>
      <c r="W309" s="61"/>
      <c r="X309" s="7"/>
    </row>
    <row r="310" spans="1:24" ht="15.75" customHeight="1" x14ac:dyDescent="0.15">
      <c r="A310" s="7"/>
      <c r="B310" s="151"/>
      <c r="C310" s="134"/>
      <c r="D310" s="134"/>
      <c r="E310" s="152"/>
      <c r="F310" s="133"/>
      <c r="G310" s="134"/>
      <c r="H310" s="135"/>
      <c r="I310" s="84"/>
      <c r="J310" s="85"/>
      <c r="K310" s="136"/>
      <c r="L310" s="137"/>
      <c r="M310" s="62">
        <f>+I310*K310</f>
        <v>0</v>
      </c>
      <c r="N310" s="93"/>
      <c r="O310" s="94"/>
      <c r="P310" s="94"/>
      <c r="Q310" s="94"/>
      <c r="R310" s="94"/>
      <c r="S310" s="94"/>
      <c r="T310" s="94"/>
      <c r="U310" s="95"/>
      <c r="V310" s="7"/>
      <c r="W310" s="97"/>
      <c r="X310" s="7"/>
    </row>
    <row r="311" spans="1:24" ht="15.75" customHeight="1" x14ac:dyDescent="0.15">
      <c r="A311" s="7"/>
      <c r="B311" s="172"/>
      <c r="C311" s="131"/>
      <c r="D311" s="131"/>
      <c r="E311" s="173"/>
      <c r="F311" s="130"/>
      <c r="G311" s="131"/>
      <c r="H311" s="132"/>
      <c r="I311" s="98"/>
      <c r="J311" s="99"/>
      <c r="K311" s="144"/>
      <c r="L311" s="145"/>
      <c r="M311" s="63">
        <v>0</v>
      </c>
      <c r="N311" s="23">
        <f t="shared" ref="N311:U311" si="155">IF(N312=0,0,N312/$M312)</f>
        <v>0</v>
      </c>
      <c r="O311" s="24">
        <f t="shared" si="155"/>
        <v>0</v>
      </c>
      <c r="P311" s="24">
        <f t="shared" si="155"/>
        <v>0</v>
      </c>
      <c r="Q311" s="24">
        <f t="shared" si="155"/>
        <v>0</v>
      </c>
      <c r="R311" s="24">
        <f t="shared" si="155"/>
        <v>0</v>
      </c>
      <c r="S311" s="24">
        <f t="shared" si="155"/>
        <v>0</v>
      </c>
      <c r="T311" s="24">
        <f t="shared" si="155"/>
        <v>0</v>
      </c>
      <c r="U311" s="25">
        <f t="shared" si="155"/>
        <v>0</v>
      </c>
      <c r="V311" s="7"/>
      <c r="W311" s="61"/>
      <c r="X311" s="7"/>
    </row>
    <row r="312" spans="1:24" ht="15.75" customHeight="1" x14ac:dyDescent="0.15">
      <c r="A312" s="7"/>
      <c r="B312" s="151"/>
      <c r="C312" s="134"/>
      <c r="D312" s="134"/>
      <c r="E312" s="152"/>
      <c r="F312" s="133"/>
      <c r="G312" s="134"/>
      <c r="H312" s="135"/>
      <c r="I312" s="84"/>
      <c r="J312" s="85"/>
      <c r="K312" s="136"/>
      <c r="L312" s="137"/>
      <c r="M312" s="62">
        <f>+I312*K312</f>
        <v>0</v>
      </c>
      <c r="N312" s="93"/>
      <c r="O312" s="94"/>
      <c r="P312" s="94"/>
      <c r="Q312" s="94"/>
      <c r="R312" s="94"/>
      <c r="S312" s="94"/>
      <c r="T312" s="94"/>
      <c r="U312" s="95"/>
      <c r="V312" s="7"/>
      <c r="W312" s="97"/>
      <c r="X312" s="7"/>
    </row>
    <row r="313" spans="1:24" ht="15.75" customHeight="1" x14ac:dyDescent="0.15">
      <c r="A313" s="7"/>
      <c r="B313" s="172"/>
      <c r="C313" s="131"/>
      <c r="D313" s="131"/>
      <c r="E313" s="173"/>
      <c r="F313" s="130"/>
      <c r="G313" s="131"/>
      <c r="H313" s="132"/>
      <c r="I313" s="98"/>
      <c r="J313" s="99"/>
      <c r="K313" s="144"/>
      <c r="L313" s="145"/>
      <c r="M313" s="63">
        <v>0</v>
      </c>
      <c r="N313" s="23">
        <f t="shared" ref="N313:U313" si="156">IF(N314=0,0,N314/$M314)</f>
        <v>0</v>
      </c>
      <c r="O313" s="24">
        <f t="shared" si="156"/>
        <v>0</v>
      </c>
      <c r="P313" s="24">
        <f t="shared" si="156"/>
        <v>0</v>
      </c>
      <c r="Q313" s="24">
        <f t="shared" si="156"/>
        <v>0</v>
      </c>
      <c r="R313" s="24">
        <f t="shared" si="156"/>
        <v>0</v>
      </c>
      <c r="S313" s="24">
        <f t="shared" si="156"/>
        <v>0</v>
      </c>
      <c r="T313" s="24">
        <f t="shared" si="156"/>
        <v>0</v>
      </c>
      <c r="U313" s="25">
        <f t="shared" si="156"/>
        <v>0</v>
      </c>
      <c r="V313" s="7"/>
      <c r="W313" s="61"/>
      <c r="X313" s="7"/>
    </row>
    <row r="314" spans="1:24" ht="15.75" customHeight="1" x14ac:dyDescent="0.15">
      <c r="A314" s="7"/>
      <c r="B314" s="151"/>
      <c r="C314" s="134"/>
      <c r="D314" s="134"/>
      <c r="E314" s="152"/>
      <c r="F314" s="133"/>
      <c r="G314" s="134"/>
      <c r="H314" s="135"/>
      <c r="I314" s="84"/>
      <c r="J314" s="85"/>
      <c r="K314" s="136"/>
      <c r="L314" s="137"/>
      <c r="M314" s="62">
        <f>+I314*K314</f>
        <v>0</v>
      </c>
      <c r="N314" s="93"/>
      <c r="O314" s="94"/>
      <c r="P314" s="94"/>
      <c r="Q314" s="94"/>
      <c r="R314" s="94"/>
      <c r="S314" s="94"/>
      <c r="T314" s="94"/>
      <c r="U314" s="95"/>
      <c r="V314" s="7"/>
      <c r="W314" s="97"/>
      <c r="X314" s="7"/>
    </row>
    <row r="315" spans="1:24" ht="15.75" customHeight="1" x14ac:dyDescent="0.15">
      <c r="A315" s="7"/>
      <c r="B315" s="172"/>
      <c r="C315" s="131"/>
      <c r="D315" s="131"/>
      <c r="E315" s="173"/>
      <c r="F315" s="130"/>
      <c r="G315" s="131"/>
      <c r="H315" s="132"/>
      <c r="I315" s="98"/>
      <c r="J315" s="99"/>
      <c r="K315" s="144"/>
      <c r="L315" s="145"/>
      <c r="M315" s="63">
        <v>0</v>
      </c>
      <c r="N315" s="23">
        <f t="shared" ref="N315:U315" si="157">IF(N316=0,0,N316/$M316)</f>
        <v>0</v>
      </c>
      <c r="O315" s="24">
        <f t="shared" si="157"/>
        <v>0</v>
      </c>
      <c r="P315" s="24">
        <f t="shared" si="157"/>
        <v>0</v>
      </c>
      <c r="Q315" s="24">
        <f t="shared" si="157"/>
        <v>0</v>
      </c>
      <c r="R315" s="24">
        <f t="shared" si="157"/>
        <v>0</v>
      </c>
      <c r="S315" s="24">
        <f t="shared" si="157"/>
        <v>0</v>
      </c>
      <c r="T315" s="24">
        <f t="shared" si="157"/>
        <v>0</v>
      </c>
      <c r="U315" s="25">
        <f t="shared" si="157"/>
        <v>0</v>
      </c>
      <c r="V315" s="7"/>
      <c r="W315" s="61"/>
      <c r="X315" s="7"/>
    </row>
    <row r="316" spans="1:24" ht="15.75" customHeight="1" x14ac:dyDescent="0.15">
      <c r="A316" s="7"/>
      <c r="B316" s="151"/>
      <c r="C316" s="134"/>
      <c r="D316" s="134"/>
      <c r="E316" s="152"/>
      <c r="F316" s="133"/>
      <c r="G316" s="134"/>
      <c r="H316" s="135"/>
      <c r="I316" s="84"/>
      <c r="J316" s="85"/>
      <c r="K316" s="136"/>
      <c r="L316" s="137"/>
      <c r="M316" s="62">
        <f>+I316*K316</f>
        <v>0</v>
      </c>
      <c r="N316" s="93"/>
      <c r="O316" s="94"/>
      <c r="P316" s="94"/>
      <c r="Q316" s="94"/>
      <c r="R316" s="94"/>
      <c r="S316" s="94"/>
      <c r="T316" s="94"/>
      <c r="U316" s="95"/>
      <c r="V316" s="7"/>
      <c r="W316" s="97"/>
      <c r="X316" s="7"/>
    </row>
    <row r="317" spans="1:24" ht="15.75" customHeight="1" x14ac:dyDescent="0.15">
      <c r="A317" s="7"/>
      <c r="B317" s="172"/>
      <c r="C317" s="131"/>
      <c r="D317" s="131"/>
      <c r="E317" s="173"/>
      <c r="F317" s="130"/>
      <c r="G317" s="131"/>
      <c r="H317" s="132"/>
      <c r="I317" s="98"/>
      <c r="J317" s="99"/>
      <c r="K317" s="144"/>
      <c r="L317" s="145"/>
      <c r="M317" s="63">
        <v>0</v>
      </c>
      <c r="N317" s="23">
        <f t="shared" ref="N317:U317" si="158">IF(N318=0,0,N318/$M318)</f>
        <v>0</v>
      </c>
      <c r="O317" s="24">
        <f t="shared" si="158"/>
        <v>0</v>
      </c>
      <c r="P317" s="24">
        <f t="shared" si="158"/>
        <v>0</v>
      </c>
      <c r="Q317" s="24">
        <f t="shared" si="158"/>
        <v>0</v>
      </c>
      <c r="R317" s="24">
        <f t="shared" si="158"/>
        <v>0</v>
      </c>
      <c r="S317" s="24">
        <f t="shared" si="158"/>
        <v>0</v>
      </c>
      <c r="T317" s="24">
        <f t="shared" si="158"/>
        <v>0</v>
      </c>
      <c r="U317" s="25">
        <f t="shared" si="158"/>
        <v>0</v>
      </c>
      <c r="V317" s="7"/>
      <c r="W317" s="61"/>
      <c r="X317" s="7"/>
    </row>
    <row r="318" spans="1:24" ht="15.75" customHeight="1" x14ac:dyDescent="0.15">
      <c r="A318" s="7"/>
      <c r="B318" s="151"/>
      <c r="C318" s="134"/>
      <c r="D318" s="134"/>
      <c r="E318" s="152"/>
      <c r="F318" s="133"/>
      <c r="G318" s="134"/>
      <c r="H318" s="135"/>
      <c r="I318" s="84"/>
      <c r="J318" s="85"/>
      <c r="K318" s="136"/>
      <c r="L318" s="137"/>
      <c r="M318" s="62">
        <f>+I318*K318</f>
        <v>0</v>
      </c>
      <c r="N318" s="93"/>
      <c r="O318" s="94"/>
      <c r="P318" s="94"/>
      <c r="Q318" s="94"/>
      <c r="R318" s="94"/>
      <c r="S318" s="94"/>
      <c r="T318" s="94"/>
      <c r="U318" s="95"/>
      <c r="V318" s="7"/>
      <c r="W318" s="97"/>
      <c r="X318" s="7"/>
    </row>
    <row r="319" spans="1:24" ht="15.75" customHeight="1" x14ac:dyDescent="0.15">
      <c r="A319" s="7"/>
      <c r="B319" s="172"/>
      <c r="C319" s="131"/>
      <c r="D319" s="131"/>
      <c r="E319" s="173"/>
      <c r="F319" s="130"/>
      <c r="G319" s="131"/>
      <c r="H319" s="132"/>
      <c r="I319" s="98"/>
      <c r="J319" s="99"/>
      <c r="K319" s="144"/>
      <c r="L319" s="145"/>
      <c r="M319" s="63">
        <v>0</v>
      </c>
      <c r="N319" s="23">
        <f t="shared" ref="N319:U319" si="159">IF(N320=0,0,N320/$M320)</f>
        <v>0</v>
      </c>
      <c r="O319" s="24">
        <f t="shared" si="159"/>
        <v>0</v>
      </c>
      <c r="P319" s="24">
        <f t="shared" si="159"/>
        <v>0</v>
      </c>
      <c r="Q319" s="24">
        <f t="shared" si="159"/>
        <v>0</v>
      </c>
      <c r="R319" s="24">
        <f t="shared" si="159"/>
        <v>0</v>
      </c>
      <c r="S319" s="24">
        <f t="shared" si="159"/>
        <v>0</v>
      </c>
      <c r="T319" s="24">
        <f t="shared" si="159"/>
        <v>0</v>
      </c>
      <c r="U319" s="25">
        <f t="shared" si="159"/>
        <v>0</v>
      </c>
      <c r="V319" s="7"/>
      <c r="W319" s="61"/>
      <c r="X319" s="7"/>
    </row>
    <row r="320" spans="1:24" ht="15.75" customHeight="1" x14ac:dyDescent="0.15">
      <c r="A320" s="7"/>
      <c r="B320" s="151"/>
      <c r="C320" s="134"/>
      <c r="D320" s="134"/>
      <c r="E320" s="152"/>
      <c r="F320" s="133"/>
      <c r="G320" s="134"/>
      <c r="H320" s="135"/>
      <c r="I320" s="84"/>
      <c r="J320" s="85"/>
      <c r="K320" s="136"/>
      <c r="L320" s="137"/>
      <c r="M320" s="62">
        <f>+I320*K320</f>
        <v>0</v>
      </c>
      <c r="N320" s="93"/>
      <c r="O320" s="94"/>
      <c r="P320" s="94"/>
      <c r="Q320" s="94"/>
      <c r="R320" s="94"/>
      <c r="S320" s="94"/>
      <c r="T320" s="94"/>
      <c r="U320" s="95"/>
      <c r="V320" s="7"/>
      <c r="W320" s="97"/>
      <c r="X320" s="7"/>
    </row>
    <row r="321" spans="1:24" ht="15.75" customHeight="1" x14ac:dyDescent="0.15">
      <c r="A321" s="7"/>
      <c r="B321" s="172"/>
      <c r="C321" s="131"/>
      <c r="D321" s="131"/>
      <c r="E321" s="173"/>
      <c r="F321" s="130"/>
      <c r="G321" s="131"/>
      <c r="H321" s="132"/>
      <c r="I321" s="98"/>
      <c r="J321" s="99"/>
      <c r="K321" s="144"/>
      <c r="L321" s="145"/>
      <c r="M321" s="63">
        <v>0</v>
      </c>
      <c r="N321" s="23">
        <f t="shared" ref="N321:U321" si="160">IF(N322=0,0,N322/$M322)</f>
        <v>0</v>
      </c>
      <c r="O321" s="24">
        <f t="shared" si="160"/>
        <v>0</v>
      </c>
      <c r="P321" s="24">
        <f t="shared" si="160"/>
        <v>0</v>
      </c>
      <c r="Q321" s="24">
        <f t="shared" si="160"/>
        <v>0</v>
      </c>
      <c r="R321" s="24">
        <f t="shared" si="160"/>
        <v>0</v>
      </c>
      <c r="S321" s="24">
        <f t="shared" si="160"/>
        <v>0</v>
      </c>
      <c r="T321" s="24">
        <f t="shared" si="160"/>
        <v>0</v>
      </c>
      <c r="U321" s="25">
        <f t="shared" si="160"/>
        <v>0</v>
      </c>
      <c r="V321" s="7"/>
      <c r="W321" s="61"/>
      <c r="X321" s="7"/>
    </row>
    <row r="322" spans="1:24" ht="15.75" customHeight="1" x14ac:dyDescent="0.15">
      <c r="A322" s="7"/>
      <c r="B322" s="151"/>
      <c r="C322" s="134"/>
      <c r="D322" s="134"/>
      <c r="E322" s="152"/>
      <c r="F322" s="133"/>
      <c r="G322" s="134"/>
      <c r="H322" s="135"/>
      <c r="I322" s="84"/>
      <c r="J322" s="85"/>
      <c r="K322" s="136"/>
      <c r="L322" s="137"/>
      <c r="M322" s="62">
        <f>+I322*K322</f>
        <v>0</v>
      </c>
      <c r="N322" s="93"/>
      <c r="O322" s="94"/>
      <c r="P322" s="94"/>
      <c r="Q322" s="94"/>
      <c r="R322" s="94"/>
      <c r="S322" s="94"/>
      <c r="T322" s="94"/>
      <c r="U322" s="95"/>
      <c r="V322" s="7"/>
      <c r="W322" s="97"/>
      <c r="X322" s="7"/>
    </row>
    <row r="323" spans="1:24" ht="15.75" customHeight="1" x14ac:dyDescent="0.15">
      <c r="A323" s="7"/>
      <c r="B323" s="172"/>
      <c r="C323" s="131"/>
      <c r="D323" s="131"/>
      <c r="E323" s="173"/>
      <c r="F323" s="130"/>
      <c r="G323" s="131"/>
      <c r="H323" s="132"/>
      <c r="I323" s="98"/>
      <c r="J323" s="99"/>
      <c r="K323" s="144"/>
      <c r="L323" s="145"/>
      <c r="M323" s="63">
        <v>0</v>
      </c>
      <c r="N323" s="23">
        <f t="shared" ref="N323:U323" si="161">IF(N324=0,0,N324/$M324)</f>
        <v>0</v>
      </c>
      <c r="O323" s="24">
        <f t="shared" si="161"/>
        <v>0</v>
      </c>
      <c r="P323" s="24">
        <f t="shared" si="161"/>
        <v>0</v>
      </c>
      <c r="Q323" s="24">
        <f t="shared" si="161"/>
        <v>0</v>
      </c>
      <c r="R323" s="24">
        <f t="shared" si="161"/>
        <v>0</v>
      </c>
      <c r="S323" s="24">
        <f t="shared" si="161"/>
        <v>0</v>
      </c>
      <c r="T323" s="24">
        <f t="shared" si="161"/>
        <v>0</v>
      </c>
      <c r="U323" s="25">
        <f t="shared" si="161"/>
        <v>0</v>
      </c>
      <c r="V323" s="7"/>
      <c r="W323" s="61"/>
      <c r="X323" s="7"/>
    </row>
    <row r="324" spans="1:24" ht="15.75" customHeight="1" x14ac:dyDescent="0.15">
      <c r="A324" s="7"/>
      <c r="B324" s="151"/>
      <c r="C324" s="134"/>
      <c r="D324" s="134"/>
      <c r="E324" s="152"/>
      <c r="F324" s="133"/>
      <c r="G324" s="134"/>
      <c r="H324" s="135"/>
      <c r="I324" s="84"/>
      <c r="J324" s="85"/>
      <c r="K324" s="136"/>
      <c r="L324" s="137"/>
      <c r="M324" s="62">
        <f>+I324*K324</f>
        <v>0</v>
      </c>
      <c r="N324" s="93"/>
      <c r="O324" s="94"/>
      <c r="P324" s="94"/>
      <c r="Q324" s="94"/>
      <c r="R324" s="94"/>
      <c r="S324" s="94"/>
      <c r="T324" s="94"/>
      <c r="U324" s="95"/>
      <c r="V324" s="7"/>
      <c r="W324" s="97"/>
      <c r="X324" s="7"/>
    </row>
    <row r="325" spans="1:24" ht="15.75" customHeight="1" x14ac:dyDescent="0.15">
      <c r="A325" s="7"/>
      <c r="B325" s="172"/>
      <c r="C325" s="131"/>
      <c r="D325" s="131"/>
      <c r="E325" s="173"/>
      <c r="F325" s="130"/>
      <c r="G325" s="131"/>
      <c r="H325" s="132"/>
      <c r="I325" s="98"/>
      <c r="J325" s="99"/>
      <c r="K325" s="144"/>
      <c r="L325" s="145"/>
      <c r="M325" s="63">
        <v>0</v>
      </c>
      <c r="N325" s="23">
        <f t="shared" ref="N325:U325" si="162">IF(N326=0,0,N326/$M326)</f>
        <v>0</v>
      </c>
      <c r="O325" s="24">
        <f t="shared" si="162"/>
        <v>0</v>
      </c>
      <c r="P325" s="24">
        <f t="shared" si="162"/>
        <v>0</v>
      </c>
      <c r="Q325" s="24">
        <f t="shared" si="162"/>
        <v>0</v>
      </c>
      <c r="R325" s="24">
        <f t="shared" si="162"/>
        <v>0</v>
      </c>
      <c r="S325" s="24">
        <f t="shared" si="162"/>
        <v>0</v>
      </c>
      <c r="T325" s="24">
        <f t="shared" si="162"/>
        <v>0</v>
      </c>
      <c r="U325" s="25">
        <f t="shared" si="162"/>
        <v>0</v>
      </c>
      <c r="V325" s="7"/>
      <c r="W325" s="61"/>
      <c r="X325" s="7"/>
    </row>
    <row r="326" spans="1:24" ht="15.75" customHeight="1" x14ac:dyDescent="0.15">
      <c r="A326" s="7"/>
      <c r="B326" s="151"/>
      <c r="C326" s="134"/>
      <c r="D326" s="134"/>
      <c r="E326" s="152"/>
      <c r="F326" s="133"/>
      <c r="G326" s="134"/>
      <c r="H326" s="135"/>
      <c r="I326" s="84"/>
      <c r="J326" s="85"/>
      <c r="K326" s="136"/>
      <c r="L326" s="137"/>
      <c r="M326" s="62">
        <f>+I326*K326</f>
        <v>0</v>
      </c>
      <c r="N326" s="93"/>
      <c r="O326" s="94"/>
      <c r="P326" s="94"/>
      <c r="Q326" s="94"/>
      <c r="R326" s="94"/>
      <c r="S326" s="94"/>
      <c r="T326" s="94"/>
      <c r="U326" s="95"/>
      <c r="V326" s="7"/>
      <c r="W326" s="97"/>
      <c r="X326" s="7"/>
    </row>
    <row r="327" spans="1:24" ht="15.75" customHeight="1" x14ac:dyDescent="0.15">
      <c r="A327" s="7"/>
      <c r="B327" s="172"/>
      <c r="C327" s="131"/>
      <c r="D327" s="131"/>
      <c r="E327" s="173"/>
      <c r="F327" s="130"/>
      <c r="G327" s="131"/>
      <c r="H327" s="132"/>
      <c r="I327" s="98"/>
      <c r="J327" s="99"/>
      <c r="K327" s="144"/>
      <c r="L327" s="145"/>
      <c r="M327" s="63">
        <v>0</v>
      </c>
      <c r="N327" s="23">
        <f t="shared" ref="N327:U327" si="163">IF(N328=0,0,N328/$M328)</f>
        <v>0</v>
      </c>
      <c r="O327" s="24">
        <f t="shared" si="163"/>
        <v>0</v>
      </c>
      <c r="P327" s="24">
        <f t="shared" si="163"/>
        <v>0</v>
      </c>
      <c r="Q327" s="24">
        <f t="shared" si="163"/>
        <v>0</v>
      </c>
      <c r="R327" s="24">
        <f t="shared" si="163"/>
        <v>0</v>
      </c>
      <c r="S327" s="24">
        <f t="shared" si="163"/>
        <v>0</v>
      </c>
      <c r="T327" s="24">
        <f t="shared" si="163"/>
        <v>0</v>
      </c>
      <c r="U327" s="25">
        <f t="shared" si="163"/>
        <v>0</v>
      </c>
      <c r="V327" s="7"/>
      <c r="W327" s="61"/>
      <c r="X327" s="7"/>
    </row>
    <row r="328" spans="1:24" ht="15.75" customHeight="1" x14ac:dyDescent="0.15">
      <c r="A328" s="7"/>
      <c r="B328" s="151"/>
      <c r="C328" s="134"/>
      <c r="D328" s="134"/>
      <c r="E328" s="152"/>
      <c r="F328" s="133"/>
      <c r="G328" s="134"/>
      <c r="H328" s="135"/>
      <c r="I328" s="84"/>
      <c r="J328" s="85"/>
      <c r="K328" s="136"/>
      <c r="L328" s="137"/>
      <c r="M328" s="62">
        <f>+I328*K328</f>
        <v>0</v>
      </c>
      <c r="N328" s="93"/>
      <c r="O328" s="94"/>
      <c r="P328" s="94"/>
      <c r="Q328" s="94"/>
      <c r="R328" s="94"/>
      <c r="S328" s="94"/>
      <c r="T328" s="94"/>
      <c r="U328" s="95"/>
      <c r="V328" s="7"/>
      <c r="W328" s="97"/>
      <c r="X328" s="7"/>
    </row>
    <row r="329" spans="1:24" ht="15.75" customHeight="1" x14ac:dyDescent="0.15">
      <c r="A329" s="7"/>
      <c r="B329" s="172"/>
      <c r="C329" s="131"/>
      <c r="D329" s="131"/>
      <c r="E329" s="173"/>
      <c r="F329" s="130"/>
      <c r="G329" s="131"/>
      <c r="H329" s="132"/>
      <c r="I329" s="98"/>
      <c r="J329" s="99"/>
      <c r="K329" s="144"/>
      <c r="L329" s="145"/>
      <c r="M329" s="63">
        <v>0</v>
      </c>
      <c r="N329" s="23">
        <f t="shared" ref="N329:U329" si="164">IF(N330=0,0,N330/$M330)</f>
        <v>0</v>
      </c>
      <c r="O329" s="24">
        <f t="shared" si="164"/>
        <v>0</v>
      </c>
      <c r="P329" s="24">
        <f t="shared" si="164"/>
        <v>0</v>
      </c>
      <c r="Q329" s="24">
        <f t="shared" si="164"/>
        <v>0</v>
      </c>
      <c r="R329" s="24">
        <f t="shared" si="164"/>
        <v>0</v>
      </c>
      <c r="S329" s="24">
        <f t="shared" si="164"/>
        <v>0</v>
      </c>
      <c r="T329" s="24">
        <f t="shared" si="164"/>
        <v>0</v>
      </c>
      <c r="U329" s="25">
        <f t="shared" si="164"/>
        <v>0</v>
      </c>
      <c r="V329" s="7"/>
      <c r="W329" s="61"/>
      <c r="X329" s="7"/>
    </row>
    <row r="330" spans="1:24" ht="15.75" customHeight="1" x14ac:dyDescent="0.15">
      <c r="A330" s="7"/>
      <c r="B330" s="151"/>
      <c r="C330" s="134"/>
      <c r="D330" s="134"/>
      <c r="E330" s="152"/>
      <c r="F330" s="133"/>
      <c r="G330" s="134"/>
      <c r="H330" s="135"/>
      <c r="I330" s="84"/>
      <c r="J330" s="85"/>
      <c r="K330" s="136"/>
      <c r="L330" s="137"/>
      <c r="M330" s="62">
        <f>+I330*K330</f>
        <v>0</v>
      </c>
      <c r="N330" s="93"/>
      <c r="O330" s="94"/>
      <c r="P330" s="94"/>
      <c r="Q330" s="94"/>
      <c r="R330" s="94"/>
      <c r="S330" s="94"/>
      <c r="T330" s="94"/>
      <c r="U330" s="95"/>
      <c r="V330" s="7"/>
      <c r="W330" s="97"/>
      <c r="X330" s="7"/>
    </row>
    <row r="331" spans="1:24" ht="15.75" customHeight="1" x14ac:dyDescent="0.15">
      <c r="A331" s="7"/>
      <c r="B331" s="172"/>
      <c r="C331" s="131"/>
      <c r="D331" s="131"/>
      <c r="E331" s="173"/>
      <c r="F331" s="130"/>
      <c r="G331" s="131"/>
      <c r="H331" s="132"/>
      <c r="I331" s="98"/>
      <c r="J331" s="99"/>
      <c r="K331" s="144"/>
      <c r="L331" s="145"/>
      <c r="M331" s="63">
        <v>0</v>
      </c>
      <c r="N331" s="23">
        <f t="shared" ref="N331:U331" si="165">IF(N332=0,0,N332/$M332)</f>
        <v>0</v>
      </c>
      <c r="O331" s="24">
        <f t="shared" si="165"/>
        <v>0</v>
      </c>
      <c r="P331" s="24">
        <f t="shared" si="165"/>
        <v>0</v>
      </c>
      <c r="Q331" s="24">
        <f t="shared" si="165"/>
        <v>0</v>
      </c>
      <c r="R331" s="24">
        <f t="shared" si="165"/>
        <v>0</v>
      </c>
      <c r="S331" s="24">
        <f t="shared" si="165"/>
        <v>0</v>
      </c>
      <c r="T331" s="24">
        <f t="shared" si="165"/>
        <v>0</v>
      </c>
      <c r="U331" s="25">
        <f t="shared" si="165"/>
        <v>0</v>
      </c>
      <c r="V331" s="7"/>
      <c r="W331" s="61"/>
      <c r="X331" s="7"/>
    </row>
    <row r="332" spans="1:24" ht="15.75" customHeight="1" x14ac:dyDescent="0.15">
      <c r="A332" s="7"/>
      <c r="B332" s="151"/>
      <c r="C332" s="134"/>
      <c r="D332" s="134"/>
      <c r="E332" s="152"/>
      <c r="F332" s="133"/>
      <c r="G332" s="134"/>
      <c r="H332" s="135"/>
      <c r="I332" s="84"/>
      <c r="J332" s="85"/>
      <c r="K332" s="136"/>
      <c r="L332" s="137"/>
      <c r="M332" s="62">
        <f>+I332*K332</f>
        <v>0</v>
      </c>
      <c r="N332" s="93"/>
      <c r="O332" s="94"/>
      <c r="P332" s="94"/>
      <c r="Q332" s="94"/>
      <c r="R332" s="94"/>
      <c r="S332" s="94"/>
      <c r="T332" s="94"/>
      <c r="U332" s="95"/>
      <c r="V332" s="7"/>
      <c r="W332" s="97"/>
      <c r="X332" s="7"/>
    </row>
    <row r="333" spans="1:24" ht="15.75" customHeight="1" x14ac:dyDescent="0.15">
      <c r="A333" s="7"/>
      <c r="B333" s="172"/>
      <c r="C333" s="131"/>
      <c r="D333" s="131"/>
      <c r="E333" s="173"/>
      <c r="F333" s="130"/>
      <c r="G333" s="131"/>
      <c r="H333" s="132"/>
      <c r="I333" s="98"/>
      <c r="J333" s="99"/>
      <c r="K333" s="144"/>
      <c r="L333" s="145"/>
      <c r="M333" s="63">
        <v>0</v>
      </c>
      <c r="N333" s="23">
        <f t="shared" ref="N333:U333" si="166">IF(N334=0,0,N334/$M334)</f>
        <v>0</v>
      </c>
      <c r="O333" s="24">
        <f t="shared" si="166"/>
        <v>0</v>
      </c>
      <c r="P333" s="24">
        <f t="shared" si="166"/>
        <v>0</v>
      </c>
      <c r="Q333" s="24">
        <f t="shared" si="166"/>
        <v>0</v>
      </c>
      <c r="R333" s="24">
        <f t="shared" si="166"/>
        <v>0</v>
      </c>
      <c r="S333" s="24">
        <f t="shared" si="166"/>
        <v>0</v>
      </c>
      <c r="T333" s="24">
        <f t="shared" si="166"/>
        <v>0</v>
      </c>
      <c r="U333" s="25">
        <f t="shared" si="166"/>
        <v>0</v>
      </c>
      <c r="V333" s="7"/>
      <c r="W333" s="61"/>
      <c r="X333" s="7"/>
    </row>
    <row r="334" spans="1:24" ht="15.75" customHeight="1" x14ac:dyDescent="0.15">
      <c r="A334" s="7"/>
      <c r="B334" s="151"/>
      <c r="C334" s="134"/>
      <c r="D334" s="134"/>
      <c r="E334" s="152"/>
      <c r="F334" s="133"/>
      <c r="G334" s="134"/>
      <c r="H334" s="135"/>
      <c r="I334" s="84"/>
      <c r="J334" s="85"/>
      <c r="K334" s="136"/>
      <c r="L334" s="137"/>
      <c r="M334" s="62">
        <f>+I334*K334</f>
        <v>0</v>
      </c>
      <c r="N334" s="93"/>
      <c r="O334" s="94"/>
      <c r="P334" s="94"/>
      <c r="Q334" s="94"/>
      <c r="R334" s="94"/>
      <c r="S334" s="94"/>
      <c r="T334" s="94"/>
      <c r="U334" s="95"/>
      <c r="V334" s="7"/>
      <c r="W334" s="97"/>
      <c r="X334" s="7"/>
    </row>
    <row r="335" spans="1:24" ht="15.75" customHeight="1" x14ac:dyDescent="0.15">
      <c r="A335" s="7"/>
      <c r="B335" s="172"/>
      <c r="C335" s="131"/>
      <c r="D335" s="131"/>
      <c r="E335" s="173"/>
      <c r="F335" s="130"/>
      <c r="G335" s="131"/>
      <c r="H335" s="132"/>
      <c r="I335" s="98"/>
      <c r="J335" s="99"/>
      <c r="K335" s="144"/>
      <c r="L335" s="145"/>
      <c r="M335" s="63">
        <v>0</v>
      </c>
      <c r="N335" s="23">
        <f t="shared" ref="N335:U335" si="167">IF(N336=0,0,N336/$M336)</f>
        <v>0</v>
      </c>
      <c r="O335" s="24">
        <f t="shared" si="167"/>
        <v>0</v>
      </c>
      <c r="P335" s="24">
        <f t="shared" si="167"/>
        <v>0</v>
      </c>
      <c r="Q335" s="24">
        <f t="shared" si="167"/>
        <v>0</v>
      </c>
      <c r="R335" s="24">
        <f t="shared" si="167"/>
        <v>0</v>
      </c>
      <c r="S335" s="24">
        <f t="shared" si="167"/>
        <v>0</v>
      </c>
      <c r="T335" s="24">
        <f t="shared" si="167"/>
        <v>0</v>
      </c>
      <c r="U335" s="25">
        <f t="shared" si="167"/>
        <v>0</v>
      </c>
      <c r="V335" s="7"/>
      <c r="W335" s="61"/>
      <c r="X335" s="7"/>
    </row>
    <row r="336" spans="1:24" ht="15.75" customHeight="1" x14ac:dyDescent="0.15">
      <c r="A336" s="7"/>
      <c r="B336" s="151"/>
      <c r="C336" s="134"/>
      <c r="D336" s="134"/>
      <c r="E336" s="152"/>
      <c r="F336" s="133"/>
      <c r="G336" s="134"/>
      <c r="H336" s="135"/>
      <c r="I336" s="84"/>
      <c r="J336" s="85"/>
      <c r="K336" s="136"/>
      <c r="L336" s="137"/>
      <c r="M336" s="62">
        <f>+I336*K336</f>
        <v>0</v>
      </c>
      <c r="N336" s="93"/>
      <c r="O336" s="94"/>
      <c r="P336" s="94"/>
      <c r="Q336" s="94"/>
      <c r="R336" s="94"/>
      <c r="S336" s="94"/>
      <c r="T336" s="94"/>
      <c r="U336" s="95"/>
      <c r="V336" s="7"/>
      <c r="W336" s="97"/>
      <c r="X336" s="7"/>
    </row>
    <row r="337" spans="1:24" ht="15.75" customHeight="1" x14ac:dyDescent="0.15">
      <c r="A337" s="7"/>
      <c r="B337" s="172"/>
      <c r="C337" s="131"/>
      <c r="D337" s="131"/>
      <c r="E337" s="173"/>
      <c r="F337" s="130"/>
      <c r="G337" s="131"/>
      <c r="H337" s="132"/>
      <c r="I337" s="98"/>
      <c r="J337" s="99"/>
      <c r="K337" s="144"/>
      <c r="L337" s="145"/>
      <c r="M337" s="63">
        <v>0</v>
      </c>
      <c r="N337" s="23">
        <f t="shared" ref="N337:U337" si="168">IF(N338=0,0,N338/$M338)</f>
        <v>0</v>
      </c>
      <c r="O337" s="24">
        <f t="shared" si="168"/>
        <v>0</v>
      </c>
      <c r="P337" s="24">
        <f t="shared" si="168"/>
        <v>0</v>
      </c>
      <c r="Q337" s="24">
        <f t="shared" si="168"/>
        <v>0</v>
      </c>
      <c r="R337" s="24">
        <f t="shared" si="168"/>
        <v>0</v>
      </c>
      <c r="S337" s="24">
        <f t="shared" si="168"/>
        <v>0</v>
      </c>
      <c r="T337" s="24">
        <f t="shared" si="168"/>
        <v>0</v>
      </c>
      <c r="U337" s="25">
        <f t="shared" si="168"/>
        <v>0</v>
      </c>
      <c r="V337" s="7"/>
      <c r="W337" s="61"/>
      <c r="X337" s="7"/>
    </row>
    <row r="338" spans="1:24" ht="15.75" customHeight="1" x14ac:dyDescent="0.15">
      <c r="A338" s="7"/>
      <c r="B338" s="151"/>
      <c r="C338" s="134"/>
      <c r="D338" s="134"/>
      <c r="E338" s="152"/>
      <c r="F338" s="133"/>
      <c r="G338" s="134"/>
      <c r="H338" s="135"/>
      <c r="I338" s="84"/>
      <c r="J338" s="85"/>
      <c r="K338" s="136"/>
      <c r="L338" s="137"/>
      <c r="M338" s="62">
        <f>+I338*K338</f>
        <v>0</v>
      </c>
      <c r="N338" s="93"/>
      <c r="O338" s="94"/>
      <c r="P338" s="94"/>
      <c r="Q338" s="94"/>
      <c r="R338" s="94"/>
      <c r="S338" s="94"/>
      <c r="T338" s="94"/>
      <c r="U338" s="95"/>
      <c r="V338" s="7"/>
      <c r="W338" s="97"/>
      <c r="X338" s="7"/>
    </row>
    <row r="339" spans="1:24" ht="15.75" customHeight="1" x14ac:dyDescent="0.15">
      <c r="A339" s="7"/>
      <c r="B339" s="172"/>
      <c r="C339" s="131"/>
      <c r="D339" s="131"/>
      <c r="E339" s="173"/>
      <c r="F339" s="130"/>
      <c r="G339" s="131"/>
      <c r="H339" s="132"/>
      <c r="I339" s="98"/>
      <c r="J339" s="99"/>
      <c r="K339" s="144"/>
      <c r="L339" s="145"/>
      <c r="M339" s="63">
        <v>0</v>
      </c>
      <c r="N339" s="23">
        <f t="shared" ref="N339:U339" si="169">IF(N340=0,0,N340/$M340)</f>
        <v>0</v>
      </c>
      <c r="O339" s="24">
        <f t="shared" si="169"/>
        <v>0</v>
      </c>
      <c r="P339" s="24">
        <f t="shared" si="169"/>
        <v>0</v>
      </c>
      <c r="Q339" s="24">
        <f t="shared" si="169"/>
        <v>0</v>
      </c>
      <c r="R339" s="24">
        <f t="shared" si="169"/>
        <v>0</v>
      </c>
      <c r="S339" s="24">
        <f t="shared" si="169"/>
        <v>0</v>
      </c>
      <c r="T339" s="24">
        <f t="shared" si="169"/>
        <v>0</v>
      </c>
      <c r="U339" s="25">
        <f t="shared" si="169"/>
        <v>0</v>
      </c>
      <c r="V339" s="7"/>
      <c r="W339" s="61"/>
      <c r="X339" s="7"/>
    </row>
    <row r="340" spans="1:24" ht="15.75" customHeight="1" x14ac:dyDescent="0.15">
      <c r="A340" s="7"/>
      <c r="B340" s="151"/>
      <c r="C340" s="134"/>
      <c r="D340" s="134"/>
      <c r="E340" s="152"/>
      <c r="F340" s="133"/>
      <c r="G340" s="134"/>
      <c r="H340" s="135"/>
      <c r="I340" s="84"/>
      <c r="J340" s="85"/>
      <c r="K340" s="136"/>
      <c r="L340" s="137"/>
      <c r="M340" s="62">
        <f>+I340*K340</f>
        <v>0</v>
      </c>
      <c r="N340" s="93"/>
      <c r="O340" s="94"/>
      <c r="P340" s="94"/>
      <c r="Q340" s="94"/>
      <c r="R340" s="94"/>
      <c r="S340" s="94"/>
      <c r="T340" s="94"/>
      <c r="U340" s="95"/>
      <c r="V340" s="7"/>
      <c r="W340" s="97"/>
      <c r="X340" s="7"/>
    </row>
    <row r="341" spans="1:24" ht="15.75" customHeight="1" x14ac:dyDescent="0.15">
      <c r="A341" s="7"/>
      <c r="B341" s="172"/>
      <c r="C341" s="131"/>
      <c r="D341" s="131"/>
      <c r="E341" s="173"/>
      <c r="F341" s="130"/>
      <c r="G341" s="131"/>
      <c r="H341" s="132"/>
      <c r="I341" s="98"/>
      <c r="J341" s="99"/>
      <c r="K341" s="144"/>
      <c r="L341" s="145"/>
      <c r="M341" s="63">
        <v>0</v>
      </c>
      <c r="N341" s="23">
        <f t="shared" ref="N341:U341" si="170">IF(N342=0,0,N342/$M342)</f>
        <v>0</v>
      </c>
      <c r="O341" s="24">
        <f t="shared" si="170"/>
        <v>0</v>
      </c>
      <c r="P341" s="24">
        <f t="shared" si="170"/>
        <v>0</v>
      </c>
      <c r="Q341" s="24">
        <f t="shared" si="170"/>
        <v>0</v>
      </c>
      <c r="R341" s="24">
        <f t="shared" si="170"/>
        <v>0</v>
      </c>
      <c r="S341" s="24">
        <f t="shared" si="170"/>
        <v>0</v>
      </c>
      <c r="T341" s="24">
        <f t="shared" si="170"/>
        <v>0</v>
      </c>
      <c r="U341" s="25">
        <f t="shared" si="170"/>
        <v>0</v>
      </c>
      <c r="V341" s="7"/>
      <c r="W341" s="61"/>
      <c r="X341" s="7"/>
    </row>
    <row r="342" spans="1:24" ht="15.75" customHeight="1" x14ac:dyDescent="0.15">
      <c r="A342" s="7"/>
      <c r="B342" s="151"/>
      <c r="C342" s="134"/>
      <c r="D342" s="134"/>
      <c r="E342" s="152"/>
      <c r="F342" s="133"/>
      <c r="G342" s="134"/>
      <c r="H342" s="135"/>
      <c r="I342" s="84"/>
      <c r="J342" s="85"/>
      <c r="K342" s="136"/>
      <c r="L342" s="137"/>
      <c r="M342" s="62">
        <f>+I342*K342</f>
        <v>0</v>
      </c>
      <c r="N342" s="93"/>
      <c r="O342" s="94"/>
      <c r="P342" s="94"/>
      <c r="Q342" s="94"/>
      <c r="R342" s="94"/>
      <c r="S342" s="94"/>
      <c r="T342" s="94"/>
      <c r="U342" s="95"/>
      <c r="V342" s="7"/>
      <c r="W342" s="97"/>
      <c r="X342" s="7"/>
    </row>
    <row r="343" spans="1:24" ht="15.75" customHeight="1" x14ac:dyDescent="0.15">
      <c r="A343" s="7"/>
      <c r="B343" s="172"/>
      <c r="C343" s="131"/>
      <c r="D343" s="131"/>
      <c r="E343" s="173"/>
      <c r="F343" s="130"/>
      <c r="G343" s="131"/>
      <c r="H343" s="132"/>
      <c r="I343" s="98"/>
      <c r="J343" s="99"/>
      <c r="K343" s="144"/>
      <c r="L343" s="145"/>
      <c r="M343" s="63">
        <v>0</v>
      </c>
      <c r="N343" s="23">
        <f t="shared" ref="N343:U343" si="171">IF(N344=0,0,N344/$M344)</f>
        <v>0</v>
      </c>
      <c r="O343" s="24">
        <f t="shared" si="171"/>
        <v>0</v>
      </c>
      <c r="P343" s="24">
        <f t="shared" si="171"/>
        <v>0</v>
      </c>
      <c r="Q343" s="24">
        <f t="shared" si="171"/>
        <v>0</v>
      </c>
      <c r="R343" s="24">
        <f t="shared" si="171"/>
        <v>0</v>
      </c>
      <c r="S343" s="24">
        <f t="shared" si="171"/>
        <v>0</v>
      </c>
      <c r="T343" s="24">
        <f t="shared" si="171"/>
        <v>0</v>
      </c>
      <c r="U343" s="25">
        <f t="shared" si="171"/>
        <v>0</v>
      </c>
      <c r="V343" s="7"/>
      <c r="W343" s="61"/>
      <c r="X343" s="7"/>
    </row>
    <row r="344" spans="1:24" ht="15.75" customHeight="1" x14ac:dyDescent="0.15">
      <c r="A344" s="7"/>
      <c r="B344" s="151"/>
      <c r="C344" s="134"/>
      <c r="D344" s="134"/>
      <c r="E344" s="152"/>
      <c r="F344" s="133"/>
      <c r="G344" s="134"/>
      <c r="H344" s="135"/>
      <c r="I344" s="84"/>
      <c r="J344" s="85"/>
      <c r="K344" s="136"/>
      <c r="L344" s="137"/>
      <c r="M344" s="62">
        <f>+I344*K344</f>
        <v>0</v>
      </c>
      <c r="N344" s="93"/>
      <c r="O344" s="94"/>
      <c r="P344" s="94"/>
      <c r="Q344" s="94"/>
      <c r="R344" s="94"/>
      <c r="S344" s="94"/>
      <c r="T344" s="94"/>
      <c r="U344" s="95"/>
      <c r="V344" s="7"/>
      <c r="W344" s="97"/>
      <c r="X344" s="7"/>
    </row>
    <row r="345" spans="1:24" ht="15.75" customHeight="1" x14ac:dyDescent="0.15">
      <c r="A345" s="7"/>
      <c r="B345" s="172"/>
      <c r="C345" s="131"/>
      <c r="D345" s="131"/>
      <c r="E345" s="173"/>
      <c r="F345" s="130"/>
      <c r="G345" s="131"/>
      <c r="H345" s="132"/>
      <c r="I345" s="98"/>
      <c r="J345" s="99"/>
      <c r="K345" s="144"/>
      <c r="L345" s="145"/>
      <c r="M345" s="63">
        <v>0</v>
      </c>
      <c r="N345" s="23">
        <f t="shared" ref="N345:U345" si="172">IF(N346=0,0,N346/$M346)</f>
        <v>0</v>
      </c>
      <c r="O345" s="24">
        <f t="shared" si="172"/>
        <v>0</v>
      </c>
      <c r="P345" s="24">
        <f t="shared" si="172"/>
        <v>0</v>
      </c>
      <c r="Q345" s="24">
        <f t="shared" si="172"/>
        <v>0</v>
      </c>
      <c r="R345" s="24">
        <f t="shared" si="172"/>
        <v>0</v>
      </c>
      <c r="S345" s="24">
        <f t="shared" si="172"/>
        <v>0</v>
      </c>
      <c r="T345" s="24">
        <f t="shared" si="172"/>
        <v>0</v>
      </c>
      <c r="U345" s="25">
        <f t="shared" si="172"/>
        <v>0</v>
      </c>
      <c r="V345" s="7"/>
      <c r="W345" s="61"/>
      <c r="X345" s="7"/>
    </row>
    <row r="346" spans="1:24" ht="15.75" customHeight="1" x14ac:dyDescent="0.15">
      <c r="A346" s="7"/>
      <c r="B346" s="151"/>
      <c r="C346" s="134"/>
      <c r="D346" s="134"/>
      <c r="E346" s="152"/>
      <c r="F346" s="133"/>
      <c r="G346" s="134"/>
      <c r="H346" s="135"/>
      <c r="I346" s="84"/>
      <c r="J346" s="85"/>
      <c r="K346" s="136"/>
      <c r="L346" s="137"/>
      <c r="M346" s="62">
        <f>+I346*K346</f>
        <v>0</v>
      </c>
      <c r="N346" s="93"/>
      <c r="O346" s="94"/>
      <c r="P346" s="94"/>
      <c r="Q346" s="94"/>
      <c r="R346" s="94"/>
      <c r="S346" s="94"/>
      <c r="T346" s="94"/>
      <c r="U346" s="95"/>
      <c r="V346" s="7"/>
      <c r="W346" s="97"/>
      <c r="X346" s="7"/>
    </row>
    <row r="347" spans="1:24" ht="15.75" customHeight="1" x14ac:dyDescent="0.15">
      <c r="A347" s="7"/>
      <c r="B347" s="172"/>
      <c r="C347" s="131"/>
      <c r="D347" s="131"/>
      <c r="E347" s="173"/>
      <c r="F347" s="130"/>
      <c r="G347" s="131"/>
      <c r="H347" s="132"/>
      <c r="I347" s="98"/>
      <c r="J347" s="99"/>
      <c r="K347" s="144"/>
      <c r="L347" s="145"/>
      <c r="M347" s="63">
        <v>0</v>
      </c>
      <c r="N347" s="23">
        <f t="shared" ref="N347:U347" si="173">IF(N348=0,0,N348/$M348)</f>
        <v>0</v>
      </c>
      <c r="O347" s="24">
        <f t="shared" si="173"/>
        <v>0</v>
      </c>
      <c r="P347" s="24">
        <f t="shared" si="173"/>
        <v>0</v>
      </c>
      <c r="Q347" s="24">
        <f t="shared" si="173"/>
        <v>0</v>
      </c>
      <c r="R347" s="24">
        <f t="shared" si="173"/>
        <v>0</v>
      </c>
      <c r="S347" s="24">
        <f t="shared" si="173"/>
        <v>0</v>
      </c>
      <c r="T347" s="24">
        <f t="shared" si="173"/>
        <v>0</v>
      </c>
      <c r="U347" s="25">
        <f t="shared" si="173"/>
        <v>0</v>
      </c>
      <c r="V347" s="7"/>
      <c r="W347" s="61"/>
      <c r="X347" s="7"/>
    </row>
    <row r="348" spans="1:24" ht="15.75" customHeight="1" x14ac:dyDescent="0.15">
      <c r="A348" s="7"/>
      <c r="B348" s="151"/>
      <c r="C348" s="134"/>
      <c r="D348" s="134"/>
      <c r="E348" s="152"/>
      <c r="F348" s="133"/>
      <c r="G348" s="134"/>
      <c r="H348" s="135"/>
      <c r="I348" s="84"/>
      <c r="J348" s="85"/>
      <c r="K348" s="136"/>
      <c r="L348" s="137"/>
      <c r="M348" s="62">
        <f>+I348*K348</f>
        <v>0</v>
      </c>
      <c r="N348" s="93"/>
      <c r="O348" s="94"/>
      <c r="P348" s="94"/>
      <c r="Q348" s="94"/>
      <c r="R348" s="94"/>
      <c r="S348" s="94"/>
      <c r="T348" s="94"/>
      <c r="U348" s="95"/>
      <c r="V348" s="7"/>
      <c r="W348" s="97"/>
      <c r="X348" s="7"/>
    </row>
    <row r="349" spans="1:24" ht="15.75" customHeight="1" x14ac:dyDescent="0.15">
      <c r="A349" s="7"/>
      <c r="B349" s="172"/>
      <c r="C349" s="131"/>
      <c r="D349" s="131"/>
      <c r="E349" s="173"/>
      <c r="F349" s="130"/>
      <c r="G349" s="131"/>
      <c r="H349" s="132"/>
      <c r="I349" s="98"/>
      <c r="J349" s="99"/>
      <c r="K349" s="144"/>
      <c r="L349" s="145"/>
      <c r="M349" s="63">
        <v>0</v>
      </c>
      <c r="N349" s="23">
        <f t="shared" ref="N349:U349" si="174">IF(N350=0,0,N350/$M350)</f>
        <v>0</v>
      </c>
      <c r="O349" s="24">
        <f t="shared" si="174"/>
        <v>0</v>
      </c>
      <c r="P349" s="24">
        <f t="shared" si="174"/>
        <v>0</v>
      </c>
      <c r="Q349" s="24">
        <f t="shared" si="174"/>
        <v>0</v>
      </c>
      <c r="R349" s="24">
        <f t="shared" si="174"/>
        <v>0</v>
      </c>
      <c r="S349" s="24">
        <f t="shared" si="174"/>
        <v>0</v>
      </c>
      <c r="T349" s="24">
        <f t="shared" si="174"/>
        <v>0</v>
      </c>
      <c r="U349" s="25">
        <f t="shared" si="174"/>
        <v>0</v>
      </c>
      <c r="V349" s="7"/>
      <c r="W349" s="61"/>
      <c r="X349" s="7"/>
    </row>
    <row r="350" spans="1:24" ht="15.75" customHeight="1" x14ac:dyDescent="0.15">
      <c r="A350" s="7"/>
      <c r="B350" s="151"/>
      <c r="C350" s="134"/>
      <c r="D350" s="134"/>
      <c r="E350" s="152"/>
      <c r="F350" s="133"/>
      <c r="G350" s="134"/>
      <c r="H350" s="135"/>
      <c r="I350" s="84"/>
      <c r="J350" s="85"/>
      <c r="K350" s="136"/>
      <c r="L350" s="137"/>
      <c r="M350" s="62">
        <f>+I350*K350</f>
        <v>0</v>
      </c>
      <c r="N350" s="93"/>
      <c r="O350" s="94"/>
      <c r="P350" s="94"/>
      <c r="Q350" s="94"/>
      <c r="R350" s="94"/>
      <c r="S350" s="94"/>
      <c r="T350" s="94"/>
      <c r="U350" s="95"/>
      <c r="V350" s="7"/>
      <c r="W350" s="97"/>
      <c r="X350" s="7"/>
    </row>
    <row r="351" spans="1:24" ht="15.75" customHeight="1" x14ac:dyDescent="0.15">
      <c r="A351" s="7"/>
      <c r="B351" s="172"/>
      <c r="C351" s="131"/>
      <c r="D351" s="131"/>
      <c r="E351" s="173"/>
      <c r="F351" s="130"/>
      <c r="G351" s="131"/>
      <c r="H351" s="132"/>
      <c r="I351" s="98"/>
      <c r="J351" s="99"/>
      <c r="K351" s="144"/>
      <c r="L351" s="145"/>
      <c r="M351" s="63">
        <v>0</v>
      </c>
      <c r="N351" s="23">
        <f t="shared" ref="N351:U351" si="175">IF(N352=0,0,N352/$M352)</f>
        <v>0</v>
      </c>
      <c r="O351" s="24">
        <f t="shared" si="175"/>
        <v>0</v>
      </c>
      <c r="P351" s="24">
        <f t="shared" si="175"/>
        <v>0</v>
      </c>
      <c r="Q351" s="24">
        <f t="shared" si="175"/>
        <v>0</v>
      </c>
      <c r="R351" s="24">
        <f t="shared" si="175"/>
        <v>0</v>
      </c>
      <c r="S351" s="24">
        <f t="shared" si="175"/>
        <v>0</v>
      </c>
      <c r="T351" s="24">
        <f t="shared" si="175"/>
        <v>0</v>
      </c>
      <c r="U351" s="25">
        <f t="shared" si="175"/>
        <v>0</v>
      </c>
      <c r="V351" s="7"/>
      <c r="W351" s="61"/>
      <c r="X351" s="7"/>
    </row>
    <row r="352" spans="1:24" ht="15.75" customHeight="1" x14ac:dyDescent="0.15">
      <c r="A352" s="7"/>
      <c r="B352" s="151"/>
      <c r="C352" s="134"/>
      <c r="D352" s="134"/>
      <c r="E352" s="152"/>
      <c r="F352" s="133"/>
      <c r="G352" s="134"/>
      <c r="H352" s="135"/>
      <c r="I352" s="84"/>
      <c r="J352" s="85"/>
      <c r="K352" s="136"/>
      <c r="L352" s="137"/>
      <c r="M352" s="62">
        <f>+I352*K352</f>
        <v>0</v>
      </c>
      <c r="N352" s="93"/>
      <c r="O352" s="94"/>
      <c r="P352" s="94"/>
      <c r="Q352" s="94"/>
      <c r="R352" s="94"/>
      <c r="S352" s="94"/>
      <c r="T352" s="94"/>
      <c r="U352" s="95"/>
      <c r="V352" s="7"/>
      <c r="W352" s="97"/>
      <c r="X352" s="7"/>
    </row>
    <row r="353" spans="1:24" ht="15.75" customHeight="1" x14ac:dyDescent="0.15">
      <c r="A353" s="7"/>
      <c r="B353" s="172"/>
      <c r="C353" s="131"/>
      <c r="D353" s="131"/>
      <c r="E353" s="173"/>
      <c r="F353" s="130"/>
      <c r="G353" s="131"/>
      <c r="H353" s="132"/>
      <c r="I353" s="98"/>
      <c r="J353" s="99"/>
      <c r="K353" s="144"/>
      <c r="L353" s="145"/>
      <c r="M353" s="63">
        <v>0</v>
      </c>
      <c r="N353" s="23">
        <f t="shared" ref="N353:U353" si="176">IF(N354=0,0,N354/$M354)</f>
        <v>0</v>
      </c>
      <c r="O353" s="24">
        <f t="shared" si="176"/>
        <v>0</v>
      </c>
      <c r="P353" s="24">
        <f t="shared" si="176"/>
        <v>0</v>
      </c>
      <c r="Q353" s="24">
        <f t="shared" si="176"/>
        <v>0</v>
      </c>
      <c r="R353" s="24">
        <f t="shared" si="176"/>
        <v>0</v>
      </c>
      <c r="S353" s="24">
        <f t="shared" si="176"/>
        <v>0</v>
      </c>
      <c r="T353" s="24">
        <f t="shared" si="176"/>
        <v>0</v>
      </c>
      <c r="U353" s="25">
        <f t="shared" si="176"/>
        <v>0</v>
      </c>
      <c r="V353" s="7"/>
      <c r="W353" s="61"/>
      <c r="X353" s="7"/>
    </row>
    <row r="354" spans="1:24" ht="15.75" customHeight="1" x14ac:dyDescent="0.15">
      <c r="A354" s="7"/>
      <c r="B354" s="151"/>
      <c r="C354" s="134"/>
      <c r="D354" s="134"/>
      <c r="E354" s="152"/>
      <c r="F354" s="133"/>
      <c r="G354" s="134"/>
      <c r="H354" s="135"/>
      <c r="I354" s="84"/>
      <c r="J354" s="85"/>
      <c r="K354" s="136"/>
      <c r="L354" s="137"/>
      <c r="M354" s="62">
        <f>+I354*K354</f>
        <v>0</v>
      </c>
      <c r="N354" s="93"/>
      <c r="O354" s="94"/>
      <c r="P354" s="94"/>
      <c r="Q354" s="94"/>
      <c r="R354" s="94"/>
      <c r="S354" s="94"/>
      <c r="T354" s="94"/>
      <c r="U354" s="95"/>
      <c r="V354" s="7"/>
      <c r="W354" s="97"/>
      <c r="X354" s="7"/>
    </row>
    <row r="355" spans="1:24" ht="15.75" customHeight="1" x14ac:dyDescent="0.15">
      <c r="A355" s="7"/>
      <c r="B355" s="172"/>
      <c r="C355" s="131"/>
      <c r="D355" s="131"/>
      <c r="E355" s="173"/>
      <c r="F355" s="130"/>
      <c r="G355" s="131"/>
      <c r="H355" s="132"/>
      <c r="I355" s="98"/>
      <c r="J355" s="99"/>
      <c r="K355" s="144"/>
      <c r="L355" s="145"/>
      <c r="M355" s="63">
        <v>0</v>
      </c>
      <c r="N355" s="23">
        <f t="shared" ref="N355:U355" si="177">IF(N356=0,0,N356/$M356)</f>
        <v>0</v>
      </c>
      <c r="O355" s="24">
        <f t="shared" si="177"/>
        <v>0</v>
      </c>
      <c r="P355" s="24">
        <f t="shared" si="177"/>
        <v>0</v>
      </c>
      <c r="Q355" s="24">
        <f t="shared" si="177"/>
        <v>0</v>
      </c>
      <c r="R355" s="24">
        <f t="shared" si="177"/>
        <v>0</v>
      </c>
      <c r="S355" s="24">
        <f t="shared" si="177"/>
        <v>0</v>
      </c>
      <c r="T355" s="24">
        <f t="shared" si="177"/>
        <v>0</v>
      </c>
      <c r="U355" s="25">
        <f t="shared" si="177"/>
        <v>0</v>
      </c>
      <c r="V355" s="7"/>
      <c r="W355" s="61"/>
      <c r="X355" s="7"/>
    </row>
    <row r="356" spans="1:24" ht="15.75" customHeight="1" x14ac:dyDescent="0.15">
      <c r="A356" s="7"/>
      <c r="B356" s="151"/>
      <c r="C356" s="134"/>
      <c r="D356" s="134"/>
      <c r="E356" s="152"/>
      <c r="F356" s="133"/>
      <c r="G356" s="134"/>
      <c r="H356" s="135"/>
      <c r="I356" s="84"/>
      <c r="J356" s="85"/>
      <c r="K356" s="136"/>
      <c r="L356" s="137"/>
      <c r="M356" s="62">
        <f>+I356*K356</f>
        <v>0</v>
      </c>
      <c r="N356" s="93"/>
      <c r="O356" s="94"/>
      <c r="P356" s="94"/>
      <c r="Q356" s="94"/>
      <c r="R356" s="94"/>
      <c r="S356" s="94"/>
      <c r="T356" s="94"/>
      <c r="U356" s="95"/>
      <c r="V356" s="7"/>
      <c r="W356" s="97"/>
      <c r="X356" s="7"/>
    </row>
    <row r="357" spans="1:24" ht="15.75" customHeight="1" x14ac:dyDescent="0.15">
      <c r="A357" s="7"/>
      <c r="B357" s="172"/>
      <c r="C357" s="131"/>
      <c r="D357" s="131"/>
      <c r="E357" s="173"/>
      <c r="F357" s="130"/>
      <c r="G357" s="131"/>
      <c r="H357" s="132"/>
      <c r="I357" s="98"/>
      <c r="J357" s="99"/>
      <c r="K357" s="144"/>
      <c r="L357" s="145"/>
      <c r="M357" s="63">
        <v>0</v>
      </c>
      <c r="N357" s="23">
        <f t="shared" ref="N357:U357" si="178">IF(N358=0,0,N358/$M358)</f>
        <v>0</v>
      </c>
      <c r="O357" s="24">
        <f t="shared" si="178"/>
        <v>0</v>
      </c>
      <c r="P357" s="24">
        <f t="shared" si="178"/>
        <v>0</v>
      </c>
      <c r="Q357" s="24">
        <f t="shared" si="178"/>
        <v>0</v>
      </c>
      <c r="R357" s="24">
        <f t="shared" si="178"/>
        <v>0</v>
      </c>
      <c r="S357" s="24">
        <f t="shared" si="178"/>
        <v>0</v>
      </c>
      <c r="T357" s="24">
        <f t="shared" si="178"/>
        <v>0</v>
      </c>
      <c r="U357" s="25">
        <f t="shared" si="178"/>
        <v>0</v>
      </c>
      <c r="V357" s="7"/>
      <c r="W357" s="61"/>
      <c r="X357" s="7"/>
    </row>
    <row r="358" spans="1:24" ht="15.75" customHeight="1" x14ac:dyDescent="0.15">
      <c r="A358" s="7"/>
      <c r="B358" s="151"/>
      <c r="C358" s="134"/>
      <c r="D358" s="134"/>
      <c r="E358" s="152"/>
      <c r="F358" s="133"/>
      <c r="G358" s="134"/>
      <c r="H358" s="135"/>
      <c r="I358" s="84"/>
      <c r="J358" s="85"/>
      <c r="K358" s="136"/>
      <c r="L358" s="137"/>
      <c r="M358" s="62">
        <f>+I358*K358</f>
        <v>0</v>
      </c>
      <c r="N358" s="93"/>
      <c r="O358" s="94"/>
      <c r="P358" s="94"/>
      <c r="Q358" s="94"/>
      <c r="R358" s="94"/>
      <c r="S358" s="94"/>
      <c r="T358" s="94"/>
      <c r="U358" s="95"/>
      <c r="V358" s="7"/>
      <c r="W358" s="97"/>
      <c r="X358" s="7"/>
    </row>
    <row r="359" spans="1:24" ht="15.75" customHeight="1" x14ac:dyDescent="0.15">
      <c r="A359" s="7"/>
      <c r="B359" s="172"/>
      <c r="C359" s="131"/>
      <c r="D359" s="131"/>
      <c r="E359" s="173"/>
      <c r="F359" s="130"/>
      <c r="G359" s="131"/>
      <c r="H359" s="132"/>
      <c r="I359" s="98"/>
      <c r="J359" s="99"/>
      <c r="K359" s="144"/>
      <c r="L359" s="145"/>
      <c r="M359" s="63">
        <v>0</v>
      </c>
      <c r="N359" s="23">
        <f t="shared" ref="N359:U359" si="179">IF(N360=0,0,N360/$M360)</f>
        <v>0</v>
      </c>
      <c r="O359" s="24">
        <f t="shared" si="179"/>
        <v>0</v>
      </c>
      <c r="P359" s="24">
        <f t="shared" si="179"/>
        <v>0</v>
      </c>
      <c r="Q359" s="24">
        <f t="shared" si="179"/>
        <v>0</v>
      </c>
      <c r="R359" s="24">
        <f t="shared" si="179"/>
        <v>0</v>
      </c>
      <c r="S359" s="24">
        <f t="shared" si="179"/>
        <v>0</v>
      </c>
      <c r="T359" s="24">
        <f t="shared" si="179"/>
        <v>0</v>
      </c>
      <c r="U359" s="25">
        <f t="shared" si="179"/>
        <v>0</v>
      </c>
      <c r="V359" s="7"/>
      <c r="W359" s="61"/>
      <c r="X359" s="7"/>
    </row>
    <row r="360" spans="1:24" ht="15.75" customHeight="1" x14ac:dyDescent="0.15">
      <c r="A360" s="7"/>
      <c r="B360" s="151"/>
      <c r="C360" s="134"/>
      <c r="D360" s="134"/>
      <c r="E360" s="152"/>
      <c r="F360" s="133"/>
      <c r="G360" s="134"/>
      <c r="H360" s="135"/>
      <c r="I360" s="84"/>
      <c r="J360" s="85"/>
      <c r="K360" s="136"/>
      <c r="L360" s="137"/>
      <c r="M360" s="62">
        <f>+I360*K360</f>
        <v>0</v>
      </c>
      <c r="N360" s="93"/>
      <c r="O360" s="94"/>
      <c r="P360" s="94"/>
      <c r="Q360" s="94"/>
      <c r="R360" s="94"/>
      <c r="S360" s="94"/>
      <c r="T360" s="94"/>
      <c r="U360" s="95"/>
      <c r="V360" s="7"/>
      <c r="W360" s="97"/>
      <c r="X360" s="7"/>
    </row>
    <row r="361" spans="1:24" ht="15.75" customHeight="1" x14ac:dyDescent="0.15">
      <c r="A361" s="7"/>
      <c r="B361" s="172"/>
      <c r="C361" s="131"/>
      <c r="D361" s="131"/>
      <c r="E361" s="173"/>
      <c r="F361" s="130"/>
      <c r="G361" s="131"/>
      <c r="H361" s="132"/>
      <c r="I361" s="98"/>
      <c r="J361" s="99"/>
      <c r="K361" s="144"/>
      <c r="L361" s="145"/>
      <c r="M361" s="63">
        <v>0</v>
      </c>
      <c r="N361" s="23">
        <f t="shared" ref="N361:U361" si="180">IF(N362=0,0,N362/$M362)</f>
        <v>0</v>
      </c>
      <c r="O361" s="24">
        <f t="shared" si="180"/>
        <v>0</v>
      </c>
      <c r="P361" s="24">
        <f t="shared" si="180"/>
        <v>0</v>
      </c>
      <c r="Q361" s="24">
        <f t="shared" si="180"/>
        <v>0</v>
      </c>
      <c r="R361" s="24">
        <f t="shared" si="180"/>
        <v>0</v>
      </c>
      <c r="S361" s="24">
        <f t="shared" si="180"/>
        <v>0</v>
      </c>
      <c r="T361" s="24">
        <f t="shared" si="180"/>
        <v>0</v>
      </c>
      <c r="U361" s="25">
        <f t="shared" si="180"/>
        <v>0</v>
      </c>
      <c r="V361" s="7"/>
      <c r="W361" s="61"/>
      <c r="X361" s="7"/>
    </row>
    <row r="362" spans="1:24" ht="15.75" customHeight="1" x14ac:dyDescent="0.15">
      <c r="A362" s="7"/>
      <c r="B362" s="151"/>
      <c r="C362" s="134"/>
      <c r="D362" s="134"/>
      <c r="E362" s="152"/>
      <c r="F362" s="133"/>
      <c r="G362" s="134"/>
      <c r="H362" s="135"/>
      <c r="I362" s="84"/>
      <c r="J362" s="85"/>
      <c r="K362" s="136"/>
      <c r="L362" s="137"/>
      <c r="M362" s="62">
        <f>+I362*K362</f>
        <v>0</v>
      </c>
      <c r="N362" s="93"/>
      <c r="O362" s="94"/>
      <c r="P362" s="94"/>
      <c r="Q362" s="94"/>
      <c r="R362" s="94"/>
      <c r="S362" s="94"/>
      <c r="T362" s="94"/>
      <c r="U362" s="95"/>
      <c r="V362" s="7"/>
      <c r="W362" s="97"/>
      <c r="X362" s="7"/>
    </row>
    <row r="363" spans="1:24" ht="15.75" customHeight="1" x14ac:dyDescent="0.15">
      <c r="A363" s="7"/>
      <c r="B363" s="172"/>
      <c r="C363" s="131"/>
      <c r="D363" s="131"/>
      <c r="E363" s="173"/>
      <c r="F363" s="130"/>
      <c r="G363" s="131"/>
      <c r="H363" s="132"/>
      <c r="I363" s="98"/>
      <c r="J363" s="99"/>
      <c r="K363" s="144"/>
      <c r="L363" s="145"/>
      <c r="M363" s="63">
        <v>0</v>
      </c>
      <c r="N363" s="23">
        <f t="shared" ref="N363:U363" si="181">IF(N364=0,0,N364/$M364)</f>
        <v>0</v>
      </c>
      <c r="O363" s="24">
        <f t="shared" si="181"/>
        <v>0</v>
      </c>
      <c r="P363" s="24">
        <f t="shared" si="181"/>
        <v>0</v>
      </c>
      <c r="Q363" s="24">
        <f t="shared" si="181"/>
        <v>0</v>
      </c>
      <c r="R363" s="24">
        <f t="shared" si="181"/>
        <v>0</v>
      </c>
      <c r="S363" s="24">
        <f t="shared" si="181"/>
        <v>0</v>
      </c>
      <c r="T363" s="24">
        <f t="shared" si="181"/>
        <v>0</v>
      </c>
      <c r="U363" s="25">
        <f t="shared" si="181"/>
        <v>0</v>
      </c>
      <c r="V363" s="7"/>
      <c r="W363" s="61"/>
      <c r="X363" s="7"/>
    </row>
    <row r="364" spans="1:24" ht="15.75" customHeight="1" x14ac:dyDescent="0.15">
      <c r="A364" s="7"/>
      <c r="B364" s="151"/>
      <c r="C364" s="134"/>
      <c r="D364" s="134"/>
      <c r="E364" s="152"/>
      <c r="F364" s="133"/>
      <c r="G364" s="134"/>
      <c r="H364" s="135"/>
      <c r="I364" s="84"/>
      <c r="J364" s="85"/>
      <c r="K364" s="136"/>
      <c r="L364" s="137"/>
      <c r="M364" s="62">
        <f>+I364*K364</f>
        <v>0</v>
      </c>
      <c r="N364" s="93"/>
      <c r="O364" s="94"/>
      <c r="P364" s="94"/>
      <c r="Q364" s="94"/>
      <c r="R364" s="94"/>
      <c r="S364" s="94"/>
      <c r="T364" s="94"/>
      <c r="U364" s="95"/>
      <c r="V364" s="7"/>
      <c r="W364" s="97"/>
      <c r="X364" s="7"/>
    </row>
    <row r="365" spans="1:24" ht="15.75" customHeight="1" x14ac:dyDescent="0.15">
      <c r="A365" s="7"/>
      <c r="B365" s="172"/>
      <c r="C365" s="131"/>
      <c r="D365" s="131"/>
      <c r="E365" s="173"/>
      <c r="F365" s="130"/>
      <c r="G365" s="131"/>
      <c r="H365" s="132"/>
      <c r="I365" s="98"/>
      <c r="J365" s="99"/>
      <c r="K365" s="144"/>
      <c r="L365" s="145"/>
      <c r="M365" s="63">
        <v>0</v>
      </c>
      <c r="N365" s="23">
        <f t="shared" ref="N365:U365" si="182">IF(N366=0,0,N366/$M366)</f>
        <v>0</v>
      </c>
      <c r="O365" s="24">
        <f t="shared" si="182"/>
        <v>0</v>
      </c>
      <c r="P365" s="24">
        <f t="shared" si="182"/>
        <v>0</v>
      </c>
      <c r="Q365" s="24">
        <f t="shared" si="182"/>
        <v>0</v>
      </c>
      <c r="R365" s="24">
        <f t="shared" si="182"/>
        <v>0</v>
      </c>
      <c r="S365" s="24">
        <f t="shared" si="182"/>
        <v>0</v>
      </c>
      <c r="T365" s="24">
        <f t="shared" si="182"/>
        <v>0</v>
      </c>
      <c r="U365" s="25">
        <f t="shared" si="182"/>
        <v>0</v>
      </c>
      <c r="V365" s="7"/>
      <c r="W365" s="61"/>
      <c r="X365" s="7"/>
    </row>
    <row r="366" spans="1:24" ht="15.75" customHeight="1" x14ac:dyDescent="0.15">
      <c r="A366" s="7"/>
      <c r="B366" s="151"/>
      <c r="C366" s="134"/>
      <c r="D366" s="134"/>
      <c r="E366" s="152"/>
      <c r="F366" s="133"/>
      <c r="G366" s="134"/>
      <c r="H366" s="135"/>
      <c r="I366" s="84"/>
      <c r="J366" s="85"/>
      <c r="K366" s="136"/>
      <c r="L366" s="137"/>
      <c r="M366" s="62">
        <f>+I366*K366</f>
        <v>0</v>
      </c>
      <c r="N366" s="93"/>
      <c r="O366" s="94"/>
      <c r="P366" s="94"/>
      <c r="Q366" s="94"/>
      <c r="R366" s="94"/>
      <c r="S366" s="94"/>
      <c r="T366" s="94"/>
      <c r="U366" s="95"/>
      <c r="V366" s="7"/>
      <c r="W366" s="97"/>
      <c r="X366" s="7"/>
    </row>
    <row r="367" spans="1:24" ht="15.75" customHeight="1" x14ac:dyDescent="0.15">
      <c r="A367" s="7"/>
      <c r="B367" s="172"/>
      <c r="C367" s="131"/>
      <c r="D367" s="131"/>
      <c r="E367" s="173"/>
      <c r="F367" s="130"/>
      <c r="G367" s="131"/>
      <c r="H367" s="132"/>
      <c r="I367" s="98"/>
      <c r="J367" s="99"/>
      <c r="K367" s="144"/>
      <c r="L367" s="145"/>
      <c r="M367" s="63">
        <v>0</v>
      </c>
      <c r="N367" s="23">
        <f t="shared" ref="N367:U367" si="183">IF(N368=0,0,N368/$M368)</f>
        <v>0</v>
      </c>
      <c r="O367" s="24">
        <f t="shared" si="183"/>
        <v>0</v>
      </c>
      <c r="P367" s="24">
        <f t="shared" si="183"/>
        <v>0</v>
      </c>
      <c r="Q367" s="24">
        <f t="shared" si="183"/>
        <v>0</v>
      </c>
      <c r="R367" s="24">
        <f t="shared" si="183"/>
        <v>0</v>
      </c>
      <c r="S367" s="24">
        <f t="shared" si="183"/>
        <v>0</v>
      </c>
      <c r="T367" s="24">
        <f t="shared" si="183"/>
        <v>0</v>
      </c>
      <c r="U367" s="25">
        <f t="shared" si="183"/>
        <v>0</v>
      </c>
      <c r="V367" s="7"/>
      <c r="W367" s="61"/>
      <c r="X367" s="7"/>
    </row>
    <row r="368" spans="1:24" ht="15.75" customHeight="1" x14ac:dyDescent="0.15">
      <c r="A368" s="7"/>
      <c r="B368" s="151"/>
      <c r="C368" s="134"/>
      <c r="D368" s="134"/>
      <c r="E368" s="152"/>
      <c r="F368" s="133"/>
      <c r="G368" s="134"/>
      <c r="H368" s="135"/>
      <c r="I368" s="84"/>
      <c r="J368" s="85"/>
      <c r="K368" s="136"/>
      <c r="L368" s="137"/>
      <c r="M368" s="62">
        <f>+I368*K368</f>
        <v>0</v>
      </c>
      <c r="N368" s="93"/>
      <c r="O368" s="94"/>
      <c r="P368" s="94"/>
      <c r="Q368" s="94"/>
      <c r="R368" s="94"/>
      <c r="S368" s="94"/>
      <c r="T368" s="94"/>
      <c r="U368" s="95"/>
      <c r="V368" s="7"/>
      <c r="W368" s="97"/>
      <c r="X368" s="7"/>
    </row>
    <row r="369" spans="1:24" ht="15.75" customHeight="1" x14ac:dyDescent="0.15">
      <c r="A369" s="7"/>
      <c r="B369" s="172"/>
      <c r="C369" s="131"/>
      <c r="D369" s="131"/>
      <c r="E369" s="173"/>
      <c r="F369" s="130"/>
      <c r="G369" s="131"/>
      <c r="H369" s="132"/>
      <c r="I369" s="98"/>
      <c r="J369" s="99"/>
      <c r="K369" s="144"/>
      <c r="L369" s="145"/>
      <c r="M369" s="63">
        <v>0</v>
      </c>
      <c r="N369" s="23">
        <f t="shared" ref="N369:U369" si="184">IF(N370=0,0,N370/$M370)</f>
        <v>0</v>
      </c>
      <c r="O369" s="24">
        <f t="shared" si="184"/>
        <v>0</v>
      </c>
      <c r="P369" s="24">
        <f t="shared" si="184"/>
        <v>0</v>
      </c>
      <c r="Q369" s="24">
        <f t="shared" si="184"/>
        <v>0</v>
      </c>
      <c r="R369" s="24">
        <f t="shared" si="184"/>
        <v>0</v>
      </c>
      <c r="S369" s="24">
        <f t="shared" si="184"/>
        <v>0</v>
      </c>
      <c r="T369" s="24">
        <f t="shared" si="184"/>
        <v>0</v>
      </c>
      <c r="U369" s="25">
        <f t="shared" si="184"/>
        <v>0</v>
      </c>
      <c r="V369" s="7"/>
      <c r="W369" s="61"/>
      <c r="X369" s="7"/>
    </row>
    <row r="370" spans="1:24" ht="15.75" customHeight="1" x14ac:dyDescent="0.15">
      <c r="A370" s="7"/>
      <c r="B370" s="151"/>
      <c r="C370" s="134"/>
      <c r="D370" s="134"/>
      <c r="E370" s="152"/>
      <c r="F370" s="133"/>
      <c r="G370" s="134"/>
      <c r="H370" s="135"/>
      <c r="I370" s="84"/>
      <c r="J370" s="85"/>
      <c r="K370" s="136"/>
      <c r="L370" s="137"/>
      <c r="M370" s="62">
        <f>+I370*K370</f>
        <v>0</v>
      </c>
      <c r="N370" s="93"/>
      <c r="O370" s="94"/>
      <c r="P370" s="94"/>
      <c r="Q370" s="94"/>
      <c r="R370" s="94"/>
      <c r="S370" s="94"/>
      <c r="T370" s="94"/>
      <c r="U370" s="95"/>
      <c r="V370" s="7"/>
      <c r="W370" s="97"/>
      <c r="X370" s="7"/>
    </row>
    <row r="371" spans="1:24" ht="15.75" customHeight="1" x14ac:dyDescent="0.15">
      <c r="A371" s="7"/>
      <c r="B371" s="172"/>
      <c r="C371" s="131"/>
      <c r="D371" s="131"/>
      <c r="E371" s="173"/>
      <c r="F371" s="130"/>
      <c r="G371" s="131"/>
      <c r="H371" s="132"/>
      <c r="I371" s="98"/>
      <c r="J371" s="99"/>
      <c r="K371" s="144"/>
      <c r="L371" s="145"/>
      <c r="M371" s="63">
        <v>0</v>
      </c>
      <c r="N371" s="23">
        <f t="shared" ref="N371:U371" si="185">IF(N372=0,0,N372/$M372)</f>
        <v>0</v>
      </c>
      <c r="O371" s="24">
        <f t="shared" si="185"/>
        <v>0</v>
      </c>
      <c r="P371" s="24">
        <f t="shared" si="185"/>
        <v>0</v>
      </c>
      <c r="Q371" s="24">
        <f t="shared" si="185"/>
        <v>0</v>
      </c>
      <c r="R371" s="24">
        <f t="shared" si="185"/>
        <v>0</v>
      </c>
      <c r="S371" s="24">
        <f t="shared" si="185"/>
        <v>0</v>
      </c>
      <c r="T371" s="24">
        <f t="shared" si="185"/>
        <v>0</v>
      </c>
      <c r="U371" s="25">
        <f t="shared" si="185"/>
        <v>0</v>
      </c>
      <c r="V371" s="7"/>
      <c r="W371" s="61"/>
      <c r="X371" s="7"/>
    </row>
    <row r="372" spans="1:24" ht="15.75" customHeight="1" x14ac:dyDescent="0.15">
      <c r="A372" s="7"/>
      <c r="B372" s="151"/>
      <c r="C372" s="134"/>
      <c r="D372" s="134"/>
      <c r="E372" s="152"/>
      <c r="F372" s="133"/>
      <c r="G372" s="134"/>
      <c r="H372" s="135"/>
      <c r="I372" s="84"/>
      <c r="J372" s="85"/>
      <c r="K372" s="136"/>
      <c r="L372" s="137"/>
      <c r="M372" s="62">
        <f>+I372*K372</f>
        <v>0</v>
      </c>
      <c r="N372" s="93"/>
      <c r="O372" s="94"/>
      <c r="P372" s="94"/>
      <c r="Q372" s="94"/>
      <c r="R372" s="94"/>
      <c r="S372" s="94"/>
      <c r="T372" s="94"/>
      <c r="U372" s="95"/>
      <c r="V372" s="7"/>
      <c r="W372" s="97"/>
      <c r="X372" s="7"/>
    </row>
    <row r="373" spans="1:24" ht="15.75" customHeight="1" x14ac:dyDescent="0.15">
      <c r="A373" s="7"/>
      <c r="B373" s="172"/>
      <c r="C373" s="131"/>
      <c r="D373" s="131"/>
      <c r="E373" s="173"/>
      <c r="F373" s="130"/>
      <c r="G373" s="131"/>
      <c r="H373" s="132"/>
      <c r="I373" s="98"/>
      <c r="J373" s="99"/>
      <c r="K373" s="144"/>
      <c r="L373" s="145"/>
      <c r="M373" s="63">
        <v>0</v>
      </c>
      <c r="N373" s="23">
        <f t="shared" ref="N373:U373" si="186">IF(N374=0,0,N374/$M374)</f>
        <v>0</v>
      </c>
      <c r="O373" s="24">
        <f t="shared" si="186"/>
        <v>0</v>
      </c>
      <c r="P373" s="24">
        <f t="shared" si="186"/>
        <v>0</v>
      </c>
      <c r="Q373" s="24">
        <f t="shared" si="186"/>
        <v>0</v>
      </c>
      <c r="R373" s="24">
        <f t="shared" si="186"/>
        <v>0</v>
      </c>
      <c r="S373" s="24">
        <f t="shared" si="186"/>
        <v>0</v>
      </c>
      <c r="T373" s="24">
        <f t="shared" si="186"/>
        <v>0</v>
      </c>
      <c r="U373" s="25">
        <f t="shared" si="186"/>
        <v>0</v>
      </c>
      <c r="V373" s="7"/>
      <c r="W373" s="61"/>
      <c r="X373" s="7"/>
    </row>
    <row r="374" spans="1:24" ht="15.75" customHeight="1" x14ac:dyDescent="0.15">
      <c r="A374" s="7"/>
      <c r="B374" s="151"/>
      <c r="C374" s="134"/>
      <c r="D374" s="134"/>
      <c r="E374" s="152"/>
      <c r="F374" s="133"/>
      <c r="G374" s="134"/>
      <c r="H374" s="135"/>
      <c r="I374" s="84"/>
      <c r="J374" s="85"/>
      <c r="K374" s="136"/>
      <c r="L374" s="137"/>
      <c r="M374" s="62">
        <f>+I374*K374</f>
        <v>0</v>
      </c>
      <c r="N374" s="93"/>
      <c r="O374" s="94"/>
      <c r="P374" s="94"/>
      <c r="Q374" s="94"/>
      <c r="R374" s="94"/>
      <c r="S374" s="94"/>
      <c r="T374" s="94"/>
      <c r="U374" s="95"/>
      <c r="V374" s="7"/>
      <c r="W374" s="97"/>
      <c r="X374" s="7"/>
    </row>
    <row r="375" spans="1:24" ht="15.75" customHeight="1" x14ac:dyDescent="0.15">
      <c r="A375" s="7"/>
      <c r="B375" s="172"/>
      <c r="C375" s="131"/>
      <c r="D375" s="131"/>
      <c r="E375" s="173"/>
      <c r="F375" s="130"/>
      <c r="G375" s="131"/>
      <c r="H375" s="132"/>
      <c r="I375" s="98"/>
      <c r="J375" s="99"/>
      <c r="K375" s="144"/>
      <c r="L375" s="145"/>
      <c r="M375" s="63">
        <v>0</v>
      </c>
      <c r="N375" s="23">
        <f t="shared" ref="N375:U375" si="187">IF(N376=0,0,N376/$M376)</f>
        <v>0</v>
      </c>
      <c r="O375" s="24">
        <f t="shared" si="187"/>
        <v>0</v>
      </c>
      <c r="P375" s="24">
        <f t="shared" si="187"/>
        <v>0</v>
      </c>
      <c r="Q375" s="24">
        <f t="shared" si="187"/>
        <v>0</v>
      </c>
      <c r="R375" s="24">
        <f t="shared" si="187"/>
        <v>0</v>
      </c>
      <c r="S375" s="24">
        <f t="shared" si="187"/>
        <v>0</v>
      </c>
      <c r="T375" s="24">
        <f t="shared" si="187"/>
        <v>0</v>
      </c>
      <c r="U375" s="25">
        <f t="shared" si="187"/>
        <v>0</v>
      </c>
      <c r="V375" s="7"/>
      <c r="W375" s="61"/>
      <c r="X375" s="7"/>
    </row>
    <row r="376" spans="1:24" ht="15.75" customHeight="1" x14ac:dyDescent="0.15">
      <c r="A376" s="7"/>
      <c r="B376" s="151"/>
      <c r="C376" s="134"/>
      <c r="D376" s="134"/>
      <c r="E376" s="152"/>
      <c r="F376" s="133"/>
      <c r="G376" s="134"/>
      <c r="H376" s="135"/>
      <c r="I376" s="84"/>
      <c r="J376" s="85"/>
      <c r="K376" s="136"/>
      <c r="L376" s="137"/>
      <c r="M376" s="62">
        <f>+I376*K376</f>
        <v>0</v>
      </c>
      <c r="N376" s="93"/>
      <c r="O376" s="94"/>
      <c r="P376" s="94"/>
      <c r="Q376" s="94"/>
      <c r="R376" s="94"/>
      <c r="S376" s="94"/>
      <c r="T376" s="94"/>
      <c r="U376" s="95"/>
      <c r="V376" s="7"/>
      <c r="W376" s="97"/>
      <c r="X376" s="7"/>
    </row>
    <row r="377" spans="1:24" ht="15.75" customHeight="1" x14ac:dyDescent="0.15">
      <c r="A377" s="7"/>
      <c r="B377" s="172"/>
      <c r="C377" s="131"/>
      <c r="D377" s="131"/>
      <c r="E377" s="173"/>
      <c r="F377" s="130"/>
      <c r="G377" s="131"/>
      <c r="H377" s="132"/>
      <c r="I377" s="98"/>
      <c r="J377" s="99"/>
      <c r="K377" s="144"/>
      <c r="L377" s="145"/>
      <c r="M377" s="63">
        <v>0</v>
      </c>
      <c r="N377" s="23">
        <f t="shared" ref="N377:U377" si="188">IF(N378=0,0,N378/$M378)</f>
        <v>0</v>
      </c>
      <c r="O377" s="24">
        <f t="shared" si="188"/>
        <v>0</v>
      </c>
      <c r="P377" s="24">
        <f t="shared" si="188"/>
        <v>0</v>
      </c>
      <c r="Q377" s="24">
        <f t="shared" si="188"/>
        <v>0</v>
      </c>
      <c r="R377" s="24">
        <f t="shared" si="188"/>
        <v>0</v>
      </c>
      <c r="S377" s="24">
        <f t="shared" si="188"/>
        <v>0</v>
      </c>
      <c r="T377" s="24">
        <f t="shared" si="188"/>
        <v>0</v>
      </c>
      <c r="U377" s="25">
        <f t="shared" si="188"/>
        <v>0</v>
      </c>
      <c r="V377" s="7"/>
      <c r="W377" s="61"/>
      <c r="X377" s="7"/>
    </row>
    <row r="378" spans="1:24" ht="15.75" customHeight="1" x14ac:dyDescent="0.15">
      <c r="A378" s="7"/>
      <c r="B378" s="151"/>
      <c r="C378" s="134"/>
      <c r="D378" s="134"/>
      <c r="E378" s="152"/>
      <c r="F378" s="133"/>
      <c r="G378" s="134"/>
      <c r="H378" s="135"/>
      <c r="I378" s="84"/>
      <c r="J378" s="85"/>
      <c r="K378" s="136"/>
      <c r="L378" s="137"/>
      <c r="M378" s="62">
        <f>+I378*K378</f>
        <v>0</v>
      </c>
      <c r="N378" s="93"/>
      <c r="O378" s="94"/>
      <c r="P378" s="94"/>
      <c r="Q378" s="94"/>
      <c r="R378" s="94"/>
      <c r="S378" s="94"/>
      <c r="T378" s="94"/>
      <c r="U378" s="95"/>
      <c r="V378" s="7"/>
      <c r="W378" s="97"/>
      <c r="X378" s="7"/>
    </row>
    <row r="379" spans="1:24" ht="15.75" customHeight="1" x14ac:dyDescent="0.15">
      <c r="A379" s="7"/>
      <c r="B379" s="172"/>
      <c r="C379" s="131"/>
      <c r="D379" s="131"/>
      <c r="E379" s="173"/>
      <c r="F379" s="130"/>
      <c r="G379" s="131"/>
      <c r="H379" s="132"/>
      <c r="I379" s="98"/>
      <c r="J379" s="99"/>
      <c r="K379" s="144"/>
      <c r="L379" s="145"/>
      <c r="M379" s="63">
        <v>0</v>
      </c>
      <c r="N379" s="23">
        <f t="shared" ref="N379:U379" si="189">IF(N380=0,0,N380/$M380)</f>
        <v>0</v>
      </c>
      <c r="O379" s="24">
        <f t="shared" si="189"/>
        <v>0</v>
      </c>
      <c r="P379" s="24">
        <f t="shared" si="189"/>
        <v>0</v>
      </c>
      <c r="Q379" s="24">
        <f t="shared" si="189"/>
        <v>0</v>
      </c>
      <c r="R379" s="24">
        <f t="shared" si="189"/>
        <v>0</v>
      </c>
      <c r="S379" s="24">
        <f t="shared" si="189"/>
        <v>0</v>
      </c>
      <c r="T379" s="24">
        <f t="shared" si="189"/>
        <v>0</v>
      </c>
      <c r="U379" s="25">
        <f t="shared" si="189"/>
        <v>0</v>
      </c>
      <c r="V379" s="7"/>
      <c r="W379" s="61"/>
      <c r="X379" s="7"/>
    </row>
    <row r="380" spans="1:24" ht="15.75" customHeight="1" x14ac:dyDescent="0.15">
      <c r="A380" s="7"/>
      <c r="B380" s="151"/>
      <c r="C380" s="134"/>
      <c r="D380" s="134"/>
      <c r="E380" s="152"/>
      <c r="F380" s="133"/>
      <c r="G380" s="134"/>
      <c r="H380" s="135"/>
      <c r="I380" s="84"/>
      <c r="J380" s="85"/>
      <c r="K380" s="136"/>
      <c r="L380" s="137"/>
      <c r="M380" s="62">
        <f>+I380*K380</f>
        <v>0</v>
      </c>
      <c r="N380" s="93"/>
      <c r="O380" s="94"/>
      <c r="P380" s="94"/>
      <c r="Q380" s="94"/>
      <c r="R380" s="94"/>
      <c r="S380" s="94"/>
      <c r="T380" s="94"/>
      <c r="U380" s="95"/>
      <c r="V380" s="7"/>
      <c r="W380" s="97"/>
      <c r="X380" s="7"/>
    </row>
    <row r="381" spans="1:24" ht="15.75" customHeight="1" x14ac:dyDescent="0.15">
      <c r="A381" s="7"/>
      <c r="B381" s="172"/>
      <c r="C381" s="131"/>
      <c r="D381" s="131"/>
      <c r="E381" s="173"/>
      <c r="F381" s="130"/>
      <c r="G381" s="131"/>
      <c r="H381" s="132"/>
      <c r="I381" s="98"/>
      <c r="J381" s="99"/>
      <c r="K381" s="144"/>
      <c r="L381" s="145"/>
      <c r="M381" s="63">
        <v>0</v>
      </c>
      <c r="N381" s="23">
        <f t="shared" ref="N381:U381" si="190">IF(N382=0,0,N382/$M382)</f>
        <v>0</v>
      </c>
      <c r="O381" s="24">
        <f t="shared" si="190"/>
        <v>0</v>
      </c>
      <c r="P381" s="24">
        <f t="shared" si="190"/>
        <v>0</v>
      </c>
      <c r="Q381" s="24">
        <f t="shared" si="190"/>
        <v>0</v>
      </c>
      <c r="R381" s="24">
        <f t="shared" si="190"/>
        <v>0</v>
      </c>
      <c r="S381" s="24">
        <f t="shared" si="190"/>
        <v>0</v>
      </c>
      <c r="T381" s="24">
        <f t="shared" si="190"/>
        <v>0</v>
      </c>
      <c r="U381" s="25">
        <f t="shared" si="190"/>
        <v>0</v>
      </c>
      <c r="V381" s="7"/>
      <c r="W381" s="61"/>
      <c r="X381" s="7"/>
    </row>
    <row r="382" spans="1:24" ht="15.75" customHeight="1" x14ac:dyDescent="0.15">
      <c r="A382" s="7"/>
      <c r="B382" s="151"/>
      <c r="C382" s="134"/>
      <c r="D382" s="134"/>
      <c r="E382" s="152"/>
      <c r="F382" s="133"/>
      <c r="G382" s="134"/>
      <c r="H382" s="135"/>
      <c r="I382" s="84"/>
      <c r="J382" s="85"/>
      <c r="K382" s="136"/>
      <c r="L382" s="137"/>
      <c r="M382" s="62">
        <f>+I382*K382</f>
        <v>0</v>
      </c>
      <c r="N382" s="93"/>
      <c r="O382" s="94"/>
      <c r="P382" s="94"/>
      <c r="Q382" s="94"/>
      <c r="R382" s="94"/>
      <c r="S382" s="94"/>
      <c r="T382" s="94"/>
      <c r="U382" s="95"/>
      <c r="V382" s="7"/>
      <c r="W382" s="97"/>
      <c r="X382" s="7"/>
    </row>
    <row r="383" spans="1:24" ht="15.75" customHeight="1" x14ac:dyDescent="0.15">
      <c r="A383" s="7"/>
      <c r="B383" s="172"/>
      <c r="C383" s="131"/>
      <c r="D383" s="131"/>
      <c r="E383" s="173"/>
      <c r="F383" s="130"/>
      <c r="G383" s="131"/>
      <c r="H383" s="132"/>
      <c r="I383" s="98"/>
      <c r="J383" s="99"/>
      <c r="K383" s="144"/>
      <c r="L383" s="145"/>
      <c r="M383" s="63">
        <v>0</v>
      </c>
      <c r="N383" s="23">
        <f t="shared" ref="N383:U383" si="191">IF(N384=0,0,N384/$M384)</f>
        <v>0</v>
      </c>
      <c r="O383" s="24">
        <f t="shared" si="191"/>
        <v>0</v>
      </c>
      <c r="P383" s="24">
        <f t="shared" si="191"/>
        <v>0</v>
      </c>
      <c r="Q383" s="24">
        <f t="shared" si="191"/>
        <v>0</v>
      </c>
      <c r="R383" s="24">
        <f t="shared" si="191"/>
        <v>0</v>
      </c>
      <c r="S383" s="24">
        <f t="shared" si="191"/>
        <v>0</v>
      </c>
      <c r="T383" s="24">
        <f t="shared" si="191"/>
        <v>0</v>
      </c>
      <c r="U383" s="25">
        <f t="shared" si="191"/>
        <v>0</v>
      </c>
      <c r="V383" s="7"/>
      <c r="W383" s="61"/>
      <c r="X383" s="7"/>
    </row>
    <row r="384" spans="1:24" ht="15.75" customHeight="1" x14ac:dyDescent="0.15">
      <c r="A384" s="7"/>
      <c r="B384" s="151"/>
      <c r="C384" s="134"/>
      <c r="D384" s="134"/>
      <c r="E384" s="152"/>
      <c r="F384" s="133"/>
      <c r="G384" s="134"/>
      <c r="H384" s="135"/>
      <c r="I384" s="84"/>
      <c r="J384" s="85"/>
      <c r="K384" s="136"/>
      <c r="L384" s="137"/>
      <c r="M384" s="62">
        <f>+I384*K384</f>
        <v>0</v>
      </c>
      <c r="N384" s="93"/>
      <c r="O384" s="94"/>
      <c r="P384" s="94"/>
      <c r="Q384" s="94"/>
      <c r="R384" s="94"/>
      <c r="S384" s="94"/>
      <c r="T384" s="94"/>
      <c r="U384" s="95"/>
      <c r="V384" s="7"/>
      <c r="W384" s="97"/>
      <c r="X384" s="7"/>
    </row>
    <row r="385" spans="1:24" ht="15.75" customHeight="1" x14ac:dyDescent="0.15">
      <c r="A385" s="7"/>
      <c r="B385" s="172"/>
      <c r="C385" s="131"/>
      <c r="D385" s="131"/>
      <c r="E385" s="173"/>
      <c r="F385" s="130"/>
      <c r="G385" s="131"/>
      <c r="H385" s="132"/>
      <c r="I385" s="98"/>
      <c r="J385" s="99"/>
      <c r="K385" s="144"/>
      <c r="L385" s="145"/>
      <c r="M385" s="63">
        <v>0</v>
      </c>
      <c r="N385" s="23">
        <f t="shared" ref="N385:U385" si="192">IF(N386=0,0,N386/$M386)</f>
        <v>0</v>
      </c>
      <c r="O385" s="24">
        <f t="shared" si="192"/>
        <v>0</v>
      </c>
      <c r="P385" s="24">
        <f t="shared" si="192"/>
        <v>0</v>
      </c>
      <c r="Q385" s="24">
        <f t="shared" si="192"/>
        <v>0</v>
      </c>
      <c r="R385" s="24">
        <f t="shared" si="192"/>
        <v>0</v>
      </c>
      <c r="S385" s="24">
        <f t="shared" si="192"/>
        <v>0</v>
      </c>
      <c r="T385" s="24">
        <f t="shared" si="192"/>
        <v>0</v>
      </c>
      <c r="U385" s="25">
        <f t="shared" si="192"/>
        <v>0</v>
      </c>
      <c r="V385" s="7"/>
      <c r="W385" s="61"/>
      <c r="X385" s="7"/>
    </row>
    <row r="386" spans="1:24" ht="15.75" customHeight="1" x14ac:dyDescent="0.15">
      <c r="A386" s="7"/>
      <c r="B386" s="151"/>
      <c r="C386" s="134"/>
      <c r="D386" s="134"/>
      <c r="E386" s="152"/>
      <c r="F386" s="133"/>
      <c r="G386" s="134"/>
      <c r="H386" s="135"/>
      <c r="I386" s="84"/>
      <c r="J386" s="85"/>
      <c r="K386" s="136"/>
      <c r="L386" s="137"/>
      <c r="M386" s="62">
        <f>+I386*K386</f>
        <v>0</v>
      </c>
      <c r="N386" s="93"/>
      <c r="O386" s="94"/>
      <c r="P386" s="94"/>
      <c r="Q386" s="94"/>
      <c r="R386" s="94"/>
      <c r="S386" s="94"/>
      <c r="T386" s="94"/>
      <c r="U386" s="95"/>
      <c r="V386" s="7"/>
      <c r="W386" s="97"/>
      <c r="X386" s="7"/>
    </row>
    <row r="387" spans="1:24" ht="15.75" customHeight="1" x14ac:dyDescent="0.15">
      <c r="A387" s="7"/>
      <c r="B387" s="172"/>
      <c r="C387" s="131"/>
      <c r="D387" s="131"/>
      <c r="E387" s="173"/>
      <c r="F387" s="130"/>
      <c r="G387" s="131"/>
      <c r="H387" s="132"/>
      <c r="I387" s="98"/>
      <c r="J387" s="99"/>
      <c r="K387" s="144"/>
      <c r="L387" s="145"/>
      <c r="M387" s="63">
        <v>0</v>
      </c>
      <c r="N387" s="23">
        <f t="shared" ref="N387:U387" si="193">IF(N388=0,0,N388/$M388)</f>
        <v>0</v>
      </c>
      <c r="O387" s="24">
        <f t="shared" si="193"/>
        <v>0</v>
      </c>
      <c r="P387" s="24">
        <f t="shared" si="193"/>
        <v>0</v>
      </c>
      <c r="Q387" s="24">
        <f t="shared" si="193"/>
        <v>0</v>
      </c>
      <c r="R387" s="24">
        <f t="shared" si="193"/>
        <v>0</v>
      </c>
      <c r="S387" s="24">
        <f t="shared" si="193"/>
        <v>0</v>
      </c>
      <c r="T387" s="24">
        <f t="shared" si="193"/>
        <v>0</v>
      </c>
      <c r="U387" s="25">
        <f t="shared" si="193"/>
        <v>0</v>
      </c>
      <c r="V387" s="7"/>
      <c r="W387" s="61"/>
      <c r="X387" s="7"/>
    </row>
    <row r="388" spans="1:24" ht="15.75" customHeight="1" x14ac:dyDescent="0.15">
      <c r="A388" s="7"/>
      <c r="B388" s="151"/>
      <c r="C388" s="134"/>
      <c r="D388" s="134"/>
      <c r="E388" s="152"/>
      <c r="F388" s="133"/>
      <c r="G388" s="134"/>
      <c r="H388" s="135"/>
      <c r="I388" s="84"/>
      <c r="J388" s="85"/>
      <c r="K388" s="136"/>
      <c r="L388" s="137"/>
      <c r="M388" s="62">
        <f>+I388*K388</f>
        <v>0</v>
      </c>
      <c r="N388" s="93"/>
      <c r="O388" s="94"/>
      <c r="P388" s="94"/>
      <c r="Q388" s="94"/>
      <c r="R388" s="94"/>
      <c r="S388" s="94"/>
      <c r="T388" s="94"/>
      <c r="U388" s="95"/>
      <c r="V388" s="7"/>
      <c r="W388" s="97"/>
      <c r="X388" s="7"/>
    </row>
    <row r="389" spans="1:24" ht="6" customHeigh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26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</sheetData>
  <sheetProtection sheet="1" objects="1" scenarios="1" formatCells="0"/>
  <mergeCells count="1125">
    <mergeCell ref="F385:H385"/>
    <mergeCell ref="F386:H386"/>
    <mergeCell ref="F387:H387"/>
    <mergeCell ref="F388:H388"/>
    <mergeCell ref="K3:L3"/>
    <mergeCell ref="M3:P3"/>
    <mergeCell ref="K4:L6"/>
    <mergeCell ref="M4:P6"/>
    <mergeCell ref="D7:J8"/>
    <mergeCell ref="K7:L7"/>
    <mergeCell ref="K8:L8"/>
    <mergeCell ref="K9:K11"/>
    <mergeCell ref="H10:J10"/>
    <mergeCell ref="K12:K13"/>
    <mergeCell ref="K39:L39"/>
    <mergeCell ref="K40:L40"/>
    <mergeCell ref="K41:L41"/>
    <mergeCell ref="F349:H349"/>
    <mergeCell ref="F350:H350"/>
    <mergeCell ref="F351:H351"/>
    <mergeCell ref="F352:H352"/>
    <mergeCell ref="F353:H353"/>
    <mergeCell ref="F354:H354"/>
    <mergeCell ref="F355:H355"/>
    <mergeCell ref="F356:H356"/>
    <mergeCell ref="F357:H357"/>
    <mergeCell ref="F358:H358"/>
    <mergeCell ref="F359:H359"/>
    <mergeCell ref="F360:H360"/>
    <mergeCell ref="F361:H361"/>
    <mergeCell ref="F362:H362"/>
    <mergeCell ref="F363:H363"/>
    <mergeCell ref="F364:H364"/>
    <mergeCell ref="F365:H365"/>
    <mergeCell ref="F313:H313"/>
    <mergeCell ref="F314:H314"/>
    <mergeCell ref="F315:H315"/>
    <mergeCell ref="F316:H316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26:H326"/>
    <mergeCell ref="F327:H327"/>
    <mergeCell ref="F328:H328"/>
    <mergeCell ref="F329:H329"/>
    <mergeCell ref="F338:H338"/>
    <mergeCell ref="F339:H339"/>
    <mergeCell ref="F340:H340"/>
    <mergeCell ref="F341:H341"/>
    <mergeCell ref="F342:H342"/>
    <mergeCell ref="F343:H343"/>
    <mergeCell ref="F344:H344"/>
    <mergeCell ref="F345:H345"/>
    <mergeCell ref="F346:H346"/>
    <mergeCell ref="F220:H220"/>
    <mergeCell ref="F221:H221"/>
    <mergeCell ref="F241:H241"/>
    <mergeCell ref="F242:H242"/>
    <mergeCell ref="F243:H243"/>
    <mergeCell ref="F244:H244"/>
    <mergeCell ref="F245:H245"/>
    <mergeCell ref="F246:H246"/>
    <mergeCell ref="F247:H247"/>
    <mergeCell ref="F248:H248"/>
    <mergeCell ref="F249:H249"/>
    <mergeCell ref="F250:H250"/>
    <mergeCell ref="F251:H251"/>
    <mergeCell ref="F252:H252"/>
    <mergeCell ref="F253:H253"/>
    <mergeCell ref="F254:H254"/>
    <mergeCell ref="F255:H255"/>
    <mergeCell ref="F232:H232"/>
    <mergeCell ref="F233:H233"/>
    <mergeCell ref="F234:H234"/>
    <mergeCell ref="F235:H235"/>
    <mergeCell ref="F236:H236"/>
    <mergeCell ref="F237:H237"/>
    <mergeCell ref="F238:H238"/>
    <mergeCell ref="F239:H239"/>
    <mergeCell ref="F240:H240"/>
    <mergeCell ref="F148:H148"/>
    <mergeCell ref="F149:H149"/>
    <mergeCell ref="F169:H169"/>
    <mergeCell ref="F170:H170"/>
    <mergeCell ref="F171:H171"/>
    <mergeCell ref="F172:H172"/>
    <mergeCell ref="F173:H173"/>
    <mergeCell ref="F174:H174"/>
    <mergeCell ref="F175:H175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51:H15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B39:H39"/>
    <mergeCell ref="B40:H40"/>
    <mergeCell ref="B41:H41"/>
    <mergeCell ref="F45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15:H16"/>
    <mergeCell ref="F17:H17"/>
    <mergeCell ref="F18:H18"/>
    <mergeCell ref="F19:H19"/>
    <mergeCell ref="F20:H20"/>
    <mergeCell ref="F21:H21"/>
    <mergeCell ref="F22:H22"/>
    <mergeCell ref="K310:L310"/>
    <mergeCell ref="T4:U6"/>
    <mergeCell ref="B30:E30"/>
    <mergeCell ref="B31:E31"/>
    <mergeCell ref="B35:E35"/>
    <mergeCell ref="B45:E46"/>
    <mergeCell ref="I45:M45"/>
    <mergeCell ref="B67:E67"/>
    <mergeCell ref="B54:E54"/>
    <mergeCell ref="B77:E77"/>
    <mergeCell ref="B78:E78"/>
    <mergeCell ref="B79:E79"/>
    <mergeCell ref="B80:E80"/>
    <mergeCell ref="B81:E81"/>
    <mergeCell ref="B82:E82"/>
    <mergeCell ref="B83:E83"/>
    <mergeCell ref="B64:E64"/>
    <mergeCell ref="B84:E84"/>
    <mergeCell ref="B85:E85"/>
    <mergeCell ref="B68:E68"/>
    <mergeCell ref="B69:E69"/>
    <mergeCell ref="B70:E70"/>
    <mergeCell ref="F33:H33"/>
    <mergeCell ref="F34:H34"/>
    <mergeCell ref="F35:H35"/>
    <mergeCell ref="F36:H36"/>
    <mergeCell ref="K16:L16"/>
    <mergeCell ref="K17:L17"/>
    <mergeCell ref="K18:L18"/>
    <mergeCell ref="K19:L19"/>
    <mergeCell ref="K20:L20"/>
    <mergeCell ref="K21:L21"/>
    <mergeCell ref="T3:U3"/>
    <mergeCell ref="B17:E17"/>
    <mergeCell ref="B18:E18"/>
    <mergeCell ref="B19:E19"/>
    <mergeCell ref="B4:D6"/>
    <mergeCell ref="E4:J4"/>
    <mergeCell ref="E5:J6"/>
    <mergeCell ref="B7:C8"/>
    <mergeCell ref="B15:E16"/>
    <mergeCell ref="I15:M15"/>
    <mergeCell ref="B9:C11"/>
    <mergeCell ref="D10:F10"/>
    <mergeCell ref="B20:E20"/>
    <mergeCell ref="Q3:S3"/>
    <mergeCell ref="B32:E32"/>
    <mergeCell ref="B33:E33"/>
    <mergeCell ref="B34:E34"/>
    <mergeCell ref="Q4:S6"/>
    <mergeCell ref="B12:C13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K22:L22"/>
    <mergeCell ref="K23:L23"/>
    <mergeCell ref="K24:L24"/>
    <mergeCell ref="A15:A16"/>
    <mergeCell ref="B3:D3"/>
    <mergeCell ref="E3:J3"/>
    <mergeCell ref="B37:U37"/>
    <mergeCell ref="B65:E65"/>
    <mergeCell ref="B66:E66"/>
    <mergeCell ref="B36:E36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59:E59"/>
    <mergeCell ref="B60:E60"/>
    <mergeCell ref="B61:E61"/>
    <mergeCell ref="B62:E62"/>
    <mergeCell ref="B63:E63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53:E53"/>
    <mergeCell ref="B71:E71"/>
    <mergeCell ref="B72:E72"/>
    <mergeCell ref="B73:E73"/>
    <mergeCell ref="B74:E74"/>
    <mergeCell ref="B75:E75"/>
    <mergeCell ref="B76:E76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93:E293"/>
    <mergeCell ref="B294:E294"/>
    <mergeCell ref="B295:E295"/>
    <mergeCell ref="B296:E296"/>
    <mergeCell ref="B297:E297"/>
    <mergeCell ref="B298:E298"/>
    <mergeCell ref="B299:E299"/>
    <mergeCell ref="B300:E300"/>
    <mergeCell ref="B301:E301"/>
    <mergeCell ref="B284:E284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311:E311"/>
    <mergeCell ref="B312:E312"/>
    <mergeCell ref="B313:E313"/>
    <mergeCell ref="B314:E314"/>
    <mergeCell ref="B315:E315"/>
    <mergeCell ref="B316:E316"/>
    <mergeCell ref="B317:E317"/>
    <mergeCell ref="B318:E318"/>
    <mergeCell ref="B319:E319"/>
    <mergeCell ref="B302:E302"/>
    <mergeCell ref="B303:E303"/>
    <mergeCell ref="B304:E304"/>
    <mergeCell ref="B305:E305"/>
    <mergeCell ref="B306:E306"/>
    <mergeCell ref="B307:E307"/>
    <mergeCell ref="B308:E308"/>
    <mergeCell ref="B309:E309"/>
    <mergeCell ref="B310:E310"/>
    <mergeCell ref="B329:E329"/>
    <mergeCell ref="B330:E330"/>
    <mergeCell ref="B331:E331"/>
    <mergeCell ref="B332:E332"/>
    <mergeCell ref="B333:E333"/>
    <mergeCell ref="B334:E334"/>
    <mergeCell ref="B335:E335"/>
    <mergeCell ref="B336:E336"/>
    <mergeCell ref="B337:E337"/>
    <mergeCell ref="B320:E320"/>
    <mergeCell ref="B321:E321"/>
    <mergeCell ref="B322:E322"/>
    <mergeCell ref="B323:E323"/>
    <mergeCell ref="B324:E324"/>
    <mergeCell ref="B325:E325"/>
    <mergeCell ref="B326:E326"/>
    <mergeCell ref="B327:E327"/>
    <mergeCell ref="B328:E328"/>
    <mergeCell ref="B347:E347"/>
    <mergeCell ref="B348:E348"/>
    <mergeCell ref="B349:E349"/>
    <mergeCell ref="B350:E350"/>
    <mergeCell ref="B351:E351"/>
    <mergeCell ref="B352:E352"/>
    <mergeCell ref="B353:E353"/>
    <mergeCell ref="B354:E354"/>
    <mergeCell ref="B355:E355"/>
    <mergeCell ref="B338:E338"/>
    <mergeCell ref="B339:E339"/>
    <mergeCell ref="B340:E340"/>
    <mergeCell ref="B341:E341"/>
    <mergeCell ref="B342:E342"/>
    <mergeCell ref="B343:E343"/>
    <mergeCell ref="B344:E344"/>
    <mergeCell ref="B345:E345"/>
    <mergeCell ref="B346:E346"/>
    <mergeCell ref="B382:E382"/>
    <mergeCell ref="B365:E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56:E356"/>
    <mergeCell ref="B357:E357"/>
    <mergeCell ref="B358:E358"/>
    <mergeCell ref="B359:E359"/>
    <mergeCell ref="B360:E360"/>
    <mergeCell ref="B361:E361"/>
    <mergeCell ref="B362:E362"/>
    <mergeCell ref="B363:E363"/>
    <mergeCell ref="B364:E364"/>
    <mergeCell ref="B383:E383"/>
    <mergeCell ref="B384:E384"/>
    <mergeCell ref="B385:E385"/>
    <mergeCell ref="B386:E386"/>
    <mergeCell ref="B387:E387"/>
    <mergeCell ref="B388:E388"/>
    <mergeCell ref="B374:E374"/>
    <mergeCell ref="B375:E375"/>
    <mergeCell ref="B376:E376"/>
    <mergeCell ref="B377:E377"/>
    <mergeCell ref="B378:E378"/>
    <mergeCell ref="B379:E379"/>
    <mergeCell ref="B380:E380"/>
    <mergeCell ref="B381:E3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50:H150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46:H146"/>
    <mergeCell ref="F147:H147"/>
    <mergeCell ref="F166:H166"/>
    <mergeCell ref="F167:H167"/>
    <mergeCell ref="F168:H168"/>
    <mergeCell ref="F186:H186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96:H196"/>
    <mergeCell ref="F197:H197"/>
    <mergeCell ref="F198:H198"/>
    <mergeCell ref="F199:H199"/>
    <mergeCell ref="F200:H200"/>
    <mergeCell ref="F201:H201"/>
    <mergeCell ref="F184:H184"/>
    <mergeCell ref="F185:H185"/>
    <mergeCell ref="F202:H202"/>
    <mergeCell ref="F203:H203"/>
    <mergeCell ref="F204:H204"/>
    <mergeCell ref="F222:H222"/>
    <mergeCell ref="F223:H223"/>
    <mergeCell ref="F224:H224"/>
    <mergeCell ref="F225:H225"/>
    <mergeCell ref="F226:H226"/>
    <mergeCell ref="F227:H227"/>
    <mergeCell ref="F228:H228"/>
    <mergeCell ref="F229:H229"/>
    <mergeCell ref="F230:H230"/>
    <mergeCell ref="F231:H231"/>
    <mergeCell ref="F205:H205"/>
    <mergeCell ref="F206:H206"/>
    <mergeCell ref="F207:H207"/>
    <mergeCell ref="F208:H208"/>
    <mergeCell ref="F209:H209"/>
    <mergeCell ref="F210:H210"/>
    <mergeCell ref="F211:H211"/>
    <mergeCell ref="F212:H212"/>
    <mergeCell ref="F213:H213"/>
    <mergeCell ref="F214:H214"/>
    <mergeCell ref="F215:H215"/>
    <mergeCell ref="F216:H216"/>
    <mergeCell ref="F217:H217"/>
    <mergeCell ref="F218:H218"/>
    <mergeCell ref="F219:H219"/>
    <mergeCell ref="F258:H258"/>
    <mergeCell ref="F259:H259"/>
    <mergeCell ref="F260:H260"/>
    <mergeCell ref="F261:H261"/>
    <mergeCell ref="F262:H262"/>
    <mergeCell ref="F263:H263"/>
    <mergeCell ref="F264:H264"/>
    <mergeCell ref="F265:H265"/>
    <mergeCell ref="F266:H266"/>
    <mergeCell ref="F267:H267"/>
    <mergeCell ref="F268:H268"/>
    <mergeCell ref="F269:H269"/>
    <mergeCell ref="F256:H256"/>
    <mergeCell ref="F257:H257"/>
    <mergeCell ref="F270:H270"/>
    <mergeCell ref="F271:H271"/>
    <mergeCell ref="F272:H272"/>
    <mergeCell ref="F273:H273"/>
    <mergeCell ref="F274:H274"/>
    <mergeCell ref="F275:H275"/>
    <mergeCell ref="F276:H276"/>
    <mergeCell ref="F294:H294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F277:H277"/>
    <mergeCell ref="F278:H278"/>
    <mergeCell ref="F279:H279"/>
    <mergeCell ref="F280:H280"/>
    <mergeCell ref="F281:H281"/>
    <mergeCell ref="F282:H282"/>
    <mergeCell ref="F283:H283"/>
    <mergeCell ref="F284:H284"/>
    <mergeCell ref="F285:H285"/>
    <mergeCell ref="F286:H286"/>
    <mergeCell ref="F287:H287"/>
    <mergeCell ref="F288:H288"/>
    <mergeCell ref="F289:H289"/>
    <mergeCell ref="F290:H290"/>
    <mergeCell ref="F291:H291"/>
    <mergeCell ref="F292:H292"/>
    <mergeCell ref="F293:H293"/>
    <mergeCell ref="F370:H370"/>
    <mergeCell ref="F371:H371"/>
    <mergeCell ref="F372:H372"/>
    <mergeCell ref="F373:H373"/>
    <mergeCell ref="F374:H374"/>
    <mergeCell ref="F375:H375"/>
    <mergeCell ref="F376:H376"/>
    <mergeCell ref="F377:H377"/>
    <mergeCell ref="F378:H378"/>
    <mergeCell ref="F379:H379"/>
    <mergeCell ref="F380:H380"/>
    <mergeCell ref="F381:H381"/>
    <mergeCell ref="F382:H382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312:H312"/>
    <mergeCell ref="F330:H330"/>
    <mergeCell ref="F331:H331"/>
    <mergeCell ref="F332:H332"/>
    <mergeCell ref="F333:H333"/>
    <mergeCell ref="F334:H334"/>
    <mergeCell ref="F335:H335"/>
    <mergeCell ref="F336:H336"/>
    <mergeCell ref="F337:H337"/>
    <mergeCell ref="F347:H347"/>
    <mergeCell ref="F348:H348"/>
    <mergeCell ref="F383:H383"/>
    <mergeCell ref="F384:H384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108:L108"/>
    <mergeCell ref="K109:L109"/>
    <mergeCell ref="K110:L110"/>
    <mergeCell ref="K111:L111"/>
    <mergeCell ref="K163:L163"/>
    <mergeCell ref="K164:L164"/>
    <mergeCell ref="K165:L165"/>
    <mergeCell ref="K166:L166"/>
    <mergeCell ref="K167:L167"/>
    <mergeCell ref="K219:L219"/>
    <mergeCell ref="K220:L220"/>
    <mergeCell ref="K221:L221"/>
    <mergeCell ref="K222:L222"/>
    <mergeCell ref="K223:L223"/>
    <mergeCell ref="K224:L224"/>
    <mergeCell ref="F366:H366"/>
    <mergeCell ref="F367:H367"/>
    <mergeCell ref="F368:H368"/>
    <mergeCell ref="F369:H369"/>
  </mergeCells>
  <phoneticPr fontId="8"/>
  <conditionalFormatting sqref="O47:U388">
    <cfRule type="expression" dxfId="12" priority="14">
      <formula>IF(O$15&lt;&gt;0,IF($M47&lt;0,IF(N47&lt;O47,1,0),IF($M47&gt;0,IF(N47&gt;O47,1,0),0)))</formula>
    </cfRule>
  </conditionalFormatting>
  <conditionalFormatting sqref="N47:U388">
    <cfRule type="expression" dxfId="11" priority="35">
      <formula>IF($M47&gt;0,IF($M47&lt;N47,1,0),IF($M47&lt;0,IF($M47&gt;N47,1,0),0))</formula>
    </cfRule>
  </conditionalFormatting>
  <conditionalFormatting sqref="A1:X3 A14:X16 A12:A13 K12:X13 A7:X11 A4:D6 K4:X6 A25:X46 A17:A24 I17:X24 A67:X389 A47:A66 M65:X66 M47:V64 X47:X64">
    <cfRule type="expression" dxfId="10" priority="36">
      <formula>CELL("protect",A1)=0</formula>
    </cfRule>
  </conditionalFormatting>
  <conditionalFormatting sqref="B12:J13">
    <cfRule type="expression" dxfId="9" priority="13">
      <formula>CELL("protect",B12)=0</formula>
    </cfRule>
  </conditionalFormatting>
  <conditionalFormatting sqref="E4:J6">
    <cfRule type="expression" dxfId="8" priority="12">
      <formula>CELL("protect",E4)=0</formula>
    </cfRule>
  </conditionalFormatting>
  <conditionalFormatting sqref="F17:H24">
    <cfRule type="expression" dxfId="7" priority="11">
      <formula>CELL("protect",F17)=0</formula>
    </cfRule>
  </conditionalFormatting>
  <conditionalFormatting sqref="B17:E24">
    <cfRule type="expression" dxfId="6" priority="10">
      <formula>CELL("protect",B17)=0</formula>
    </cfRule>
  </conditionalFormatting>
  <conditionalFormatting sqref="F47:L54 B55:L59 B61:L66 F60:L60">
    <cfRule type="expression" dxfId="5" priority="6">
      <formula>CELL("protect",B47)=0</formula>
    </cfRule>
  </conditionalFormatting>
  <conditionalFormatting sqref="B47:E59 B61:E62">
    <cfRule type="expression" dxfId="4" priority="5">
      <formula>CELL("protect",B47)=0</formula>
    </cfRule>
  </conditionalFormatting>
  <conditionalFormatting sqref="B63:E64">
    <cfRule type="expression" dxfId="3" priority="4">
      <formula>CELL("protect",B63)=0</formula>
    </cfRule>
  </conditionalFormatting>
  <conditionalFormatting sqref="W47:W64">
    <cfRule type="expression" dxfId="2" priority="3">
      <formula>CELL("protect",W47)=0</formula>
    </cfRule>
  </conditionalFormatting>
  <conditionalFormatting sqref="B60:E60">
    <cfRule type="expression" dxfId="1" priority="2">
      <formula>CELL("protect",B60)=0</formula>
    </cfRule>
  </conditionalFormatting>
  <conditionalFormatting sqref="B60:E60">
    <cfRule type="expression" dxfId="0" priority="1">
      <formula>CELL("protect",B60)=0</formula>
    </cfRule>
  </conditionalFormatting>
  <dataValidations count="4">
    <dataValidation type="date" operator="greaterThanOrEqual" allowBlank="1" showInputMessage="1" showErrorMessage="1" errorTitle="請求日不備" error="取極工期(自)以降の日付を日付形式で入力してください。" promptTitle="請求日を　　." prompt="日付形式で入力" sqref="N15:U15" xr:uid="{BE80D820-58A9-4A86-9C26-358356C3AADD}">
      <formula1>$D$10</formula1>
    </dataValidation>
    <dataValidation type="date" operator="greaterThanOrEqual" allowBlank="1" showInputMessage="1" showErrorMessage="1" errorTitle="取極工期(至)不備" error="取極工期(自)以降の日付を日付形式で入力してください。" promptTitle="取極工期(至)を" prompt="日付形式で入力" sqref="H10" xr:uid="{1CF1C015-C1C0-4F2F-9BF1-6B2FEA182577}">
      <formula1>$D$10</formula1>
    </dataValidation>
    <dataValidation type="date" operator="greaterThanOrEqual" allowBlank="1" showInputMessage="1" showErrorMessage="1" errorTitle="取極工期(自)不備" error="日付形式で入力してください。" promptTitle="取極工期(自)を" prompt="日付形式で入力" sqref="D10" xr:uid="{1E90A7A5-B537-4C19-BF7F-1B674F8CE9C4}">
      <formula1>36526</formula1>
    </dataValidation>
    <dataValidation type="whole" operator="greaterThan" allowBlank="1" showInputMessage="1" showErrorMessage="1" errorTitle="請求回" error="請求回を整数で入力してください。" promptTitle="請求回を" prompt="整数で入力" sqref="N7" xr:uid="{F9570724-6E38-47AD-9C00-B13D8995FCEB}">
      <formula1>0</formula1>
    </dataValidation>
  </dataValidations>
  <pageMargins left="0.39370078740157483" right="0.19685039370078741" top="0.59055118110236227" bottom="0.19685039370078741" header="0.39370078740157483" footer="0"/>
  <pageSetup paperSize="9" scale="85" orientation="landscape" blackAndWhite="1" horizontalDpi="4294967292" verticalDpi="0" r:id="rId1"/>
  <headerFooter alignWithMargins="0">
    <oddHeader>&amp;R&amp;U№&amp;P</oddHeader>
    <oddFooter>&amp;R&amp;"ＭＳ ゴシック,太字"飛 島 建 設 株 式 会 社</oddFooter>
  </headerFooter>
  <rowBreaks count="9" manualBreakCount="9">
    <brk id="42" min="1" max="19" man="1"/>
    <brk id="84" min="1" max="19" man="1"/>
    <brk id="122" min="1" max="19" man="1"/>
    <brk id="160" min="1" max="19" man="1"/>
    <brk id="198" min="1" max="19" man="1"/>
    <brk id="236" min="1" max="19" man="1"/>
    <brk id="274" min="1" max="19" man="1"/>
    <brk id="312" min="1" max="19" man="1"/>
    <brk id="350" min="1" max="1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40A5F28A20F4B92087E8F95922EDA" ma:contentTypeVersion="16" ma:contentTypeDescription="新しいドキュメントを作成します。" ma:contentTypeScope="" ma:versionID="df35f4e3de7b1bdcf0f7a641d0327bfd">
  <xsd:schema xmlns:xsd="http://www.w3.org/2001/XMLSchema" xmlns:xs="http://www.w3.org/2001/XMLSchema" xmlns:p="http://schemas.microsoft.com/office/2006/metadata/properties" xmlns:ns3="9874a920-f8be-4003-ac51-ef1f4382b7e8" xmlns:ns4="e2b39d72-52ec-4c8b-9639-8e5561eadd48" targetNamespace="http://schemas.microsoft.com/office/2006/metadata/properties" ma:root="true" ma:fieldsID="0f281527d4a8d3b56283e0a1181ba086" ns3:_="" ns4:_="">
    <xsd:import namespace="9874a920-f8be-4003-ac51-ef1f4382b7e8"/>
    <xsd:import namespace="e2b39d72-52ec-4c8b-9639-8e5561eadd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4a920-f8be-4003-ac51-ef1f4382b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39d72-52ec-4c8b-9639-8e5561eadd4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74a920-f8be-4003-ac51-ef1f4382b7e8" xsi:nil="true"/>
  </documentManagement>
</p:properties>
</file>

<file path=customXml/itemProps1.xml><?xml version="1.0" encoding="utf-8"?>
<ds:datastoreItem xmlns:ds="http://schemas.openxmlformats.org/officeDocument/2006/customXml" ds:itemID="{B29BF9D9-A4C6-48EB-9C1E-209441983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4a920-f8be-4003-ac51-ef1f4382b7e8"/>
    <ds:schemaRef ds:uri="e2b39d72-52ec-4c8b-9639-8e5561eadd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E1D9BF-0889-416E-8B62-E201E4E98C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C76B3-79C7-4571-8F37-97625D2CC135}">
  <ds:schemaRefs>
    <ds:schemaRef ds:uri="http://schemas.microsoft.com/office/2006/metadata/properties"/>
    <ds:schemaRef ds:uri="http://schemas.microsoft.com/office/infopath/2007/PartnerControls"/>
    <ds:schemaRef ds:uri="9874a920-f8be-4003-ac51-ef1f4382b7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外注出来高調書について</vt:lpstr>
      <vt:lpstr>書式①（率）</vt:lpstr>
      <vt:lpstr>書式②（率、集計表あり）</vt:lpstr>
      <vt:lpstr>書式③（数量）</vt:lpstr>
      <vt:lpstr>書式④（数量、集計表あり)</vt:lpstr>
      <vt:lpstr>書式⑤（金額）</vt:lpstr>
      <vt:lpstr>書式⑥（金額、集計あり）</vt:lpstr>
      <vt:lpstr>'書式①（率）'!Print_Area</vt:lpstr>
      <vt:lpstr>'書式②（率、集計表あり）'!Print_Area</vt:lpstr>
      <vt:lpstr>'書式③（数量）'!Print_Area</vt:lpstr>
      <vt:lpstr>'書式④（数量、集計表あり)'!Print_Area</vt:lpstr>
      <vt:lpstr>'書式⑤（金額）'!Print_Area</vt:lpstr>
      <vt:lpstr>'書式⑥（金額、集計あり）'!Print_Area</vt:lpstr>
      <vt:lpstr>'書式①（率）'!Print_Titles</vt:lpstr>
      <vt:lpstr>'書式②（率、集計表あり）'!Print_Titles</vt:lpstr>
      <vt:lpstr>'書式③（数量）'!Print_Titles</vt:lpstr>
      <vt:lpstr>'書式④（数量、集計表あり)'!Print_Titles</vt:lpstr>
      <vt:lpstr>'書式⑤（金額）'!Print_Titles</vt:lpstr>
      <vt:lpstr>'書式⑥（金額、集計あり）'!Print_Titles</vt:lpstr>
    </vt:vector>
  </TitlesOfParts>
  <Manager/>
  <Company>飛島建設株式会社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Jun_Yamahata</dc:creator>
  <cp:keywords/>
  <dc:description/>
  <cp:lastModifiedBy>梨那 石原</cp:lastModifiedBy>
  <cp:revision/>
  <dcterms:created xsi:type="dcterms:W3CDTF">1999-02-03T01:47:35Z</dcterms:created>
  <dcterms:modified xsi:type="dcterms:W3CDTF">2024-10-11T05:05:22Z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0x010100CD840A5F28A20F4B92087E8F95922EDA</vt:lpwstr>
  </property>
</Properties>
</file>